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thonylaycock/Desktop/Website/French/"/>
    </mc:Choice>
  </mc:AlternateContent>
  <xr:revisionPtr revIDLastSave="0" documentId="13_ncr:1_{A26E9E59-534D-6E49-9BAA-A0731BD5E692}" xr6:coauthVersionLast="47" xr6:coauthVersionMax="47" xr10:uidLastSave="{00000000-0000-0000-0000-000000000000}"/>
  <bookViews>
    <workbookView xWindow="7160" yWindow="1920" windowWidth="38620" windowHeight="17400" xr2:uid="{A7BE3D3B-97CB-4480-921A-40BB3183786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 s="1"/>
  <c r="E34" i="1"/>
  <c r="G34" i="1"/>
  <c r="F20" i="1"/>
  <c r="F72" i="1"/>
  <c r="F39" i="1"/>
  <c r="F35" i="1"/>
  <c r="F25" i="1"/>
  <c r="F36" i="1"/>
  <c r="F76" i="1"/>
  <c r="F78" i="1"/>
  <c r="F75" i="1"/>
  <c r="F77" i="1"/>
  <c r="F14" i="1"/>
  <c r="F31" i="1"/>
  <c r="F19" i="1"/>
  <c r="F61" i="1"/>
  <c r="F74" i="1"/>
  <c r="F73" i="1"/>
  <c r="F59" i="1"/>
  <c r="F33" i="1"/>
  <c r="F29" i="1"/>
  <c r="F71" i="1"/>
  <c r="F56" i="1"/>
  <c r="F32" i="1"/>
  <c r="F57" i="1"/>
  <c r="F62" i="1"/>
  <c r="F12" i="1"/>
  <c r="F13" i="1"/>
  <c r="F22" i="1"/>
  <c r="F23" i="1"/>
  <c r="F17" i="1"/>
  <c r="F66" i="1"/>
  <c r="F60" i="1"/>
  <c r="F70" i="1"/>
  <c r="F69" i="1"/>
  <c r="F58" i="1"/>
  <c r="F40" i="1"/>
  <c r="F15" i="1"/>
  <c r="F21" i="1"/>
  <c r="F53" i="1"/>
  <c r="F46" i="1"/>
  <c r="F68" i="1"/>
  <c r="F47" i="1"/>
  <c r="F30" i="1"/>
  <c r="F18" i="1"/>
  <c r="F41" i="1"/>
  <c r="F51" i="1"/>
  <c r="F44" i="1"/>
  <c r="F26" i="1"/>
  <c r="F45" i="1"/>
  <c r="F50" i="1"/>
  <c r="F48" i="1"/>
  <c r="F55" i="1"/>
  <c r="F27" i="1"/>
  <c r="F49" i="1"/>
  <c r="F52" i="1"/>
  <c r="F54" i="1"/>
  <c r="F67" i="1"/>
  <c r="F38" i="1"/>
  <c r="F37" i="1"/>
  <c r="F64" i="1"/>
  <c r="F24" i="1"/>
  <c r="F63" i="1"/>
  <c r="F65" i="1"/>
  <c r="F11" i="1"/>
  <c r="F42" i="1"/>
  <c r="F43" i="1"/>
  <c r="F28" i="1"/>
  <c r="G10" i="1"/>
  <c r="G8" i="1"/>
  <c r="G9" i="1"/>
  <c r="E10" i="1"/>
  <c r="E8" i="1"/>
  <c r="E9" i="1"/>
  <c r="G7" i="1"/>
  <c r="E7" i="1"/>
</calcChain>
</file>

<file path=xl/sharedStrings.xml><?xml version="1.0" encoding="utf-8"?>
<sst xmlns="http://schemas.openxmlformats.org/spreadsheetml/2006/main" count="812" uniqueCount="172">
  <si>
    <t>Retrived</t>
  </si>
  <si>
    <t>Flufenacet</t>
  </si>
  <si>
    <t>Axiom DF herbicide 68% water dispersible granular herbicide</t>
  </si>
  <si>
    <t>Flufenacet 60% water dispersible granular herbicide</t>
  </si>
  <si>
    <t>Define DF herbicide</t>
  </si>
  <si>
    <t>FOE 5043 Technical Herbicide</t>
  </si>
  <si>
    <t>https://www.canada.ca/en/health-canada/services/consumer-product-safety/reports-publications/pesticides-pest-management/decisions-updates/reevaluation-decision/2024/flufenacet.html</t>
  </si>
  <si>
    <t>Tebuconazole</t>
  </si>
  <si>
    <t>N/A</t>
  </si>
  <si>
    <t>https://www.canada.ca/en/health-canada/services/consumer-product-safety/reports-publications/pesticides-pest-management/decisions-updates/reevaluation-decision/2024/tebuconazole.html</t>
  </si>
  <si>
    <t>Technical Grade Active Ingredient</t>
  </si>
  <si>
    <t>Bayer CropScience Inc.</t>
  </si>
  <si>
    <t>Folicur Technical Fungicide</t>
  </si>
  <si>
    <t>Solid</t>
  </si>
  <si>
    <t>TEU: 97%</t>
  </si>
  <si>
    <t>LANXESS Corporation</t>
  </si>
  <si>
    <t>Preventol A8 Technical Fungicide</t>
  </si>
  <si>
    <t>TEU: 95.0%</t>
  </si>
  <si>
    <t>Preventol A8 II Technical Fungicide</t>
  </si>
  <si>
    <t>TEU: 98%</t>
  </si>
  <si>
    <t>ADAMA Agricultural Solutions Canada Ltd.</t>
  </si>
  <si>
    <t>ADAMA Tebuconazole Technical</t>
  </si>
  <si>
    <t>TEU: 98.3%</t>
  </si>
  <si>
    <t>Albaugh LLC</t>
  </si>
  <si>
    <t>Tebuconazole TG</t>
  </si>
  <si>
    <t>Tebuconazole Technical</t>
  </si>
  <si>
    <t>TEU: 97.9%</t>
  </si>
  <si>
    <t>Farmer's Business Network Canada, Inc.</t>
  </si>
  <si>
    <t>FBN Tebuconazole Technical</t>
  </si>
  <si>
    <t>TEU: 98.9%</t>
  </si>
  <si>
    <t>Sharda Cropchem Limited</t>
  </si>
  <si>
    <t>Tebuconazole Technical Fungicide</t>
  </si>
  <si>
    <t>TEU: 98.6%</t>
  </si>
  <si>
    <t>NewAgco Inc</t>
  </si>
  <si>
    <t>NewAgco Tebuconazole Technical</t>
  </si>
  <si>
    <t>Nufarm Agriculture Inc.</t>
  </si>
  <si>
    <t>Nufarm Tebuconazole Technical</t>
  </si>
  <si>
    <t>TEU: 97.5%</t>
  </si>
  <si>
    <t>Jiangsu Good Harvest-Weien Agrochemical Co., Ltd.</t>
  </si>
  <si>
    <t>TebuStar Tebuconazole Technical 98%</t>
  </si>
  <si>
    <t>Manufacturing Concentrate</t>
  </si>
  <si>
    <t>Raxil Pro Shield MUP</t>
  </si>
  <si>
    <t>Suspension</t>
  </si>
  <si>
    <t>TEU: 3.0 g/L;</t>
  </si>
  <si>
    <t>IMI: 92 g/L;</t>
  </si>
  <si>
    <t>MTA: 6.2 g/L;</t>
  </si>
  <si>
    <t>PRB: 15.3 g/L</t>
  </si>
  <si>
    <t>Raxil Pro MUP</t>
  </si>
  <si>
    <t>PRB: 15.4 g/L</t>
  </si>
  <si>
    <t>Commercial</t>
  </si>
  <si>
    <t>Raxil 312 FS Seed Treatment Fungicide</t>
  </si>
  <si>
    <t>TEU: 312 g/L</t>
  </si>
  <si>
    <t>Folicur 432 F Foliar Fungicide</t>
  </si>
  <si>
    <t>TEU: 432 g/L</t>
  </si>
  <si>
    <t>Raxil SP Soluble Pack</t>
  </si>
  <si>
    <t>Wettable Powder</t>
  </si>
  <si>
    <t>TEU: 9.55%</t>
  </si>
  <si>
    <t>Raxil 250 FL Flowable Fungicide</t>
  </si>
  <si>
    <t>TEU: 6 g/L</t>
  </si>
  <si>
    <t>Raxil MD Fungicide</t>
  </si>
  <si>
    <t>TEU: 5.0 g/L;</t>
  </si>
  <si>
    <t>MTA: 6.6 g/L</t>
  </si>
  <si>
    <t>Prosaro 421 SC Foliar Fungicide</t>
  </si>
  <si>
    <t>TEU: 210.5 g/L;</t>
  </si>
  <si>
    <t>PRB: 210.5 g/L</t>
  </si>
  <si>
    <t>Folicur 250 EW Fungicide</t>
  </si>
  <si>
    <t>TEU: 250 g/L</t>
  </si>
  <si>
    <t>Prosaro 250 EC Fungicide</t>
  </si>
  <si>
    <t>Emulsifiable Concentrate</t>
  </si>
  <si>
    <t>TEU: 125 g/L;</t>
  </si>
  <si>
    <t>PRB: 125 g/L</t>
  </si>
  <si>
    <t>Raxil Pro</t>
  </si>
  <si>
    <t>Palliser Foliar Fungicide</t>
  </si>
  <si>
    <t>Deflect Fungicide</t>
  </si>
  <si>
    <t>Hornet 432 F Foliar Fungicide</t>
  </si>
  <si>
    <t>Prosaro XTR Fungicide</t>
  </si>
  <si>
    <t>Tilmor 240 EC Fungicide</t>
  </si>
  <si>
    <t>TEU: 160 g/L;</t>
  </si>
  <si>
    <t>PRB: 80 g/L</t>
  </si>
  <si>
    <t>Prosaro Pro</t>
  </si>
  <si>
    <t>TEU: 100 g/L;</t>
  </si>
  <si>
    <t>FPY: 100 g/L;</t>
  </si>
  <si>
    <t>PRB: 200 g/L</t>
  </si>
  <si>
    <t>Raxil Pro Shield</t>
  </si>
  <si>
    <t>IMI: 92.0 g/L;</t>
  </si>
  <si>
    <t>FMC of Canada Limited</t>
  </si>
  <si>
    <t>F9651-2 Fungicide</t>
  </si>
  <si>
    <t>TEU: 340 g/L;</t>
  </si>
  <si>
    <t>BIX: 160 g/L</t>
  </si>
  <si>
    <t>Custodia</t>
  </si>
  <si>
    <t>TEU: 200 g/L;</t>
  </si>
  <si>
    <t>AZY: 120 g/L</t>
  </si>
  <si>
    <t>Orius 430 SC</t>
  </si>
  <si>
    <t>TEU: 430 g/L</t>
  </si>
  <si>
    <t>Soraduo B</t>
  </si>
  <si>
    <t>Toledo 250 EW</t>
  </si>
  <si>
    <t>Toledo 430 SC Foliar Fungicide</t>
  </si>
  <si>
    <t>StarPro</t>
  </si>
  <si>
    <t>TebuStar 432</t>
  </si>
  <si>
    <t>Defence 250</t>
  </si>
  <si>
    <t>FBN Tebuconazole 250 Fungicide</t>
  </si>
  <si>
    <t>FBN ProTEB 250 EC</t>
  </si>
  <si>
    <t>Advantage Crop Protection Inc</t>
  </si>
  <si>
    <t>Advantage Tebuconazole 250</t>
  </si>
  <si>
    <t>Advantage Prothio + Teb 250 EC</t>
  </si>
  <si>
    <t>Tebbie</t>
  </si>
  <si>
    <t>Sharda Meteb 11ST Fungicide</t>
  </si>
  <si>
    <t>TEU: 5.00 g/L;</t>
  </si>
  <si>
    <t>MTA: 6.60 g/L</t>
  </si>
  <si>
    <t>Lixar Pro Fungicide</t>
  </si>
  <si>
    <t>Shalimar Fungicide</t>
  </si>
  <si>
    <t>Tornado Fungicide</t>
  </si>
  <si>
    <t>Fusaro Fungicide</t>
  </si>
  <si>
    <t>Maxunitech North America, Inc.</t>
  </si>
  <si>
    <t>Maxunitech Prothio + Teb EC</t>
  </si>
  <si>
    <t>Stance Fungicide Seed Treatment</t>
  </si>
  <si>
    <t>TEU: 4.6 g/L;</t>
  </si>
  <si>
    <t>DFZ: 36.3 g/L;</t>
  </si>
  <si>
    <t>MTA: 12.6 g/L</t>
  </si>
  <si>
    <t>Viking Crop Production Partners Inc.</t>
  </si>
  <si>
    <t>Viking Tebuconazole Fungicide</t>
  </si>
  <si>
    <t>Viking Tromso Fungicide</t>
  </si>
  <si>
    <t>Corteva Agriscience Canada Company</t>
  </si>
  <si>
    <t>Straxan Fungicide Seed Treatment</t>
  </si>
  <si>
    <t>Loveland Products Canada Inc.</t>
  </si>
  <si>
    <t>Duplex B</t>
  </si>
  <si>
    <t>Jury B</t>
  </si>
  <si>
    <t>Sipcam Agro USA, Inc.</t>
  </si>
  <si>
    <t>Cortina Pro</t>
  </si>
  <si>
    <t>Arch Wood Protection Canada Corp</t>
  </si>
  <si>
    <t>Wolman NB</t>
  </si>
  <si>
    <t>TEU: 0.37%;</t>
  </si>
  <si>
    <t>CUR: 9.25%</t>
  </si>
  <si>
    <t>Wolman AG CN</t>
  </si>
  <si>
    <t>Solution</t>
  </si>
  <si>
    <t>TEU: 5%;</t>
  </si>
  <si>
    <t>QAV: 9.68%;</t>
  </si>
  <si>
    <t>PON: 2.43%</t>
  </si>
  <si>
    <t>Wolman μNB</t>
  </si>
  <si>
    <t>CUV: 9.25%</t>
  </si>
  <si>
    <t>Wolman MNB</t>
  </si>
  <si>
    <t>TEU: 1.0%;</t>
  </si>
  <si>
    <t>CUV: 25.0%</t>
  </si>
  <si>
    <t>Timber Specialties Limited</t>
  </si>
  <si>
    <t>MTZ</t>
  </si>
  <si>
    <t>TEU: 33.95%</t>
  </si>
  <si>
    <t>FIM-3</t>
  </si>
  <si>
    <t>TEU: 2.4%;</t>
  </si>
  <si>
    <t>QAV: 21.7%</t>
  </si>
  <si>
    <t>MP200A-TS</t>
  </si>
  <si>
    <t>TEU: 1.12%;</t>
  </si>
  <si>
    <t>CUV: 28%</t>
  </si>
  <si>
    <t>NW-CA-B</t>
  </si>
  <si>
    <t>Viance LLC</t>
  </si>
  <si>
    <t>Viance CA-B</t>
  </si>
  <si>
    <t>Ecolife - CDN</t>
  </si>
  <si>
    <t>TEU: 11.43%</t>
  </si>
  <si>
    <t>Mirage Stressgard</t>
  </si>
  <si>
    <t>Dedicate Stressgard</t>
  </si>
  <si>
    <t>1/1/2025</t>
  </si>
  <si>
    <t>La liste suivante a été générée à partir de la page intitulée « Décisions et mises à jour de Santé Canada » : 
https://www.canada.ca/fr/sante-canada/services/securite-produits-consommation/rapports-publications/pesticides-lutte-antiparasitaire/decisions-mises-jour.html</t>
  </si>
  <si>
    <t>Seules les décisions de réévaluation (DRV) et les décisions d’examen spécial (DRS) ont été prises en considération.</t>
  </si>
  <si>
    <t>Matière active</t>
  </si>
  <si>
    <t>Nom(s) du produit</t>
  </si>
  <si>
    <t>Statut</t>
  </si>
  <si>
    <t>Date de décision</t>
  </si>
  <si>
    <t>Dernière date de vente (pour les produits annulés)</t>
  </si>
  <si>
    <t>Dernière date de vente sous l’ancienne étiquette</t>
  </si>
  <si>
    <t>Dernière date d’utilisation par l’utilisateur final</t>
  </si>
  <si>
    <t>Document de décision</t>
  </si>
  <si>
    <t xml:space="preserve">Annulé </t>
  </si>
  <si>
    <t>Modification requise à l’étiquette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</si>
</sst>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wrapText="1"/>
    </xf>
    <xf numFmtId="15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15" fontId="0" fillId="2" borderId="1" xfId="0" applyNumberFormat="1" applyFill="1" applyBorder="1" applyAlignment="1">
      <alignment horizontal="center" wrapText="1"/>
    </xf>
    <xf numFmtId="15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5" fontId="0" fillId="0" borderId="0" xfId="0" applyNumberFormat="1" applyAlignment="1">
      <alignment horizontal="center"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10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70D9B-8D34-42D7-A10F-6B67EDD02EE8}" name="Table1" displayName="Table1" ref="A6:H120" totalsRowShown="0" headerRowDxfId="0" dataDxfId="9">
  <autoFilter ref="A6:H120" xr:uid="{AE070D9B-8D34-42D7-A10F-6B67EDD02EE8}"/>
  <sortState xmlns:xlrd2="http://schemas.microsoft.com/office/spreadsheetml/2017/richdata2" ref="A7:H80">
    <sortCondition ref="A6:A120"/>
  </sortState>
  <tableColumns count="8">
    <tableColumn id="1" xr3:uid="{DAC5DAEF-5FDB-4D6A-87D4-94CDED93921D}" name="Matière active" dataDxfId="8"/>
    <tableColumn id="2" xr3:uid="{14ACAE8C-7A06-4701-B6D0-D49D0812AC08}" name="Nom(s) du produit" dataDxfId="7"/>
    <tableColumn id="3" xr3:uid="{490B87AB-D322-4EFC-8C42-E1A3EFB519C3}" name="Statut" dataDxfId="6"/>
    <tableColumn id="4" xr3:uid="{3DBA32C3-6705-4C71-955B-872474FDFC28}" name="Date de décision" dataDxfId="5"/>
    <tableColumn id="5" xr3:uid="{2E04A326-498C-4757-9CFD-A0D0403AA6ED}" name="Dernière date de vente (pour les produits annulés)" dataDxfId="4"/>
    <tableColumn id="8" xr3:uid="{6CB81201-F05C-43FA-AD70-8DC5474FDDD9}" name="Dernière date de vente sous l’ancienne étiquette" dataDxfId="3"/>
    <tableColumn id="6" xr3:uid="{BD8DC655-E15C-45E4-9BF2-2F7E945E8424}" name="Dernière date d’utilisation par l’utilisateur final" dataDxfId="2"/>
    <tableColumn id="7" xr3:uid="{4F7D09CD-3662-4AAD-9CB9-E95E17D63D17}" name="Document de décision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B1D3-9440-4569-89E5-EEEDE67FAEBC}">
  <dimension ref="A1:H78"/>
  <sheetViews>
    <sheetView tabSelected="1" workbookViewId="0">
      <selection activeCell="C11" sqref="C11"/>
    </sheetView>
  </sheetViews>
  <sheetFormatPr baseColWidth="10" defaultColWidth="9.1640625" defaultRowHeight="15" x14ac:dyDescent="0.2"/>
  <cols>
    <col min="1" max="1" width="21" style="1" customWidth="1"/>
    <col min="2" max="2" width="42" style="1" customWidth="1"/>
    <col min="3" max="3" width="21.6640625" style="1" customWidth="1"/>
    <col min="4" max="4" width="17" style="5" customWidth="1"/>
    <col min="5" max="6" width="22" style="5" customWidth="1"/>
    <col min="7" max="7" width="22.5" style="5" customWidth="1"/>
    <col min="8" max="8" width="104.83203125" style="1" customWidth="1"/>
    <col min="9" max="16384" width="9.1640625" style="1"/>
  </cols>
  <sheetData>
    <row r="1" spans="1:8" x14ac:dyDescent="0.2">
      <c r="A1" s="10" t="s">
        <v>160</v>
      </c>
    </row>
    <row r="2" spans="1:8" x14ac:dyDescent="0.2">
      <c r="A2" t="s">
        <v>161</v>
      </c>
    </row>
    <row r="4" spans="1:8" ht="16" x14ac:dyDescent="0.2">
      <c r="A4" s="1" t="s">
        <v>0</v>
      </c>
      <c r="B4" s="4" t="s">
        <v>159</v>
      </c>
    </row>
    <row r="6" spans="1:8" ht="51" x14ac:dyDescent="0.2">
      <c r="A6" s="1" t="s">
        <v>162</v>
      </c>
      <c r="B6" s="1" t="s">
        <v>163</v>
      </c>
      <c r="C6" s="12" t="s">
        <v>164</v>
      </c>
      <c r="D6" s="12" t="s">
        <v>165</v>
      </c>
      <c r="E6" s="12" t="s">
        <v>166</v>
      </c>
      <c r="F6" s="12" t="s">
        <v>167</v>
      </c>
      <c r="G6" s="12" t="s">
        <v>168</v>
      </c>
      <c r="H6" s="11" t="s">
        <v>169</v>
      </c>
    </row>
    <row r="7" spans="1:8" ht="32" x14ac:dyDescent="0.2">
      <c r="A7" s="2" t="s">
        <v>1</v>
      </c>
      <c r="B7" s="2" t="s">
        <v>2</v>
      </c>
      <c r="C7" s="2" t="s">
        <v>170</v>
      </c>
      <c r="D7" s="6">
        <v>45625</v>
      </c>
      <c r="E7" s="6">
        <f>D7</f>
        <v>45625</v>
      </c>
      <c r="F7" s="6" t="s">
        <v>8</v>
      </c>
      <c r="G7" s="6">
        <f>D7+365</f>
        <v>45990</v>
      </c>
      <c r="H7" s="2" t="s">
        <v>6</v>
      </c>
    </row>
    <row r="8" spans="1:8" ht="32" x14ac:dyDescent="0.2">
      <c r="A8" s="2" t="s">
        <v>1</v>
      </c>
      <c r="B8" s="2" t="s">
        <v>4</v>
      </c>
      <c r="C8" s="2" t="s">
        <v>170</v>
      </c>
      <c r="D8" s="6">
        <v>45625</v>
      </c>
      <c r="E8" s="6">
        <f>D8</f>
        <v>45625</v>
      </c>
      <c r="F8" s="6" t="s">
        <v>8</v>
      </c>
      <c r="G8" s="6">
        <f>D8+365</f>
        <v>45990</v>
      </c>
      <c r="H8" s="2" t="s">
        <v>6</v>
      </c>
    </row>
    <row r="9" spans="1:8" ht="32" x14ac:dyDescent="0.2">
      <c r="A9" s="2" t="s">
        <v>1</v>
      </c>
      <c r="B9" s="2" t="s">
        <v>3</v>
      </c>
      <c r="C9" s="2" t="s">
        <v>170</v>
      </c>
      <c r="D9" s="6">
        <v>45625</v>
      </c>
      <c r="E9" s="6">
        <f>D9</f>
        <v>45625</v>
      </c>
      <c r="F9" s="6" t="s">
        <v>8</v>
      </c>
      <c r="G9" s="6">
        <f>D9+365</f>
        <v>45990</v>
      </c>
      <c r="H9" s="2" t="s">
        <v>6</v>
      </c>
    </row>
    <row r="10" spans="1:8" ht="32" x14ac:dyDescent="0.2">
      <c r="A10" s="2" t="s">
        <v>1</v>
      </c>
      <c r="B10" s="2" t="s">
        <v>5</v>
      </c>
      <c r="C10" s="2" t="s">
        <v>170</v>
      </c>
      <c r="D10" s="6">
        <v>45625</v>
      </c>
      <c r="E10" s="6">
        <f>D10</f>
        <v>45625</v>
      </c>
      <c r="F10" s="6" t="s">
        <v>8</v>
      </c>
      <c r="G10" s="6">
        <f>D10+365</f>
        <v>45990</v>
      </c>
      <c r="H10" s="2" t="s">
        <v>6</v>
      </c>
    </row>
    <row r="11" spans="1:8" ht="32" x14ac:dyDescent="0.2">
      <c r="A11" s="3" t="s">
        <v>7</v>
      </c>
      <c r="B11" t="s">
        <v>21</v>
      </c>
      <c r="C11" s="3" t="s">
        <v>171</v>
      </c>
      <c r="D11" s="7">
        <v>45616</v>
      </c>
      <c r="E11" s="8" t="s">
        <v>8</v>
      </c>
      <c r="F11" s="7">
        <f>Table1[[#This Row],[Date de décision]]+2*365</f>
        <v>46346</v>
      </c>
      <c r="G11" s="7" t="s">
        <v>8</v>
      </c>
      <c r="H11" s="1" t="s">
        <v>9</v>
      </c>
    </row>
    <row r="12" spans="1:8" ht="32" x14ac:dyDescent="0.2">
      <c r="A12" s="3" t="s">
        <v>7</v>
      </c>
      <c r="B12" t="s">
        <v>104</v>
      </c>
      <c r="C12" s="3" t="s">
        <v>171</v>
      </c>
      <c r="D12" s="7">
        <v>45616</v>
      </c>
      <c r="E12" s="8" t="s">
        <v>8</v>
      </c>
      <c r="F12" s="7">
        <f>Table1[[#This Row],[Date de décision]]+2*365</f>
        <v>46346</v>
      </c>
      <c r="G12" s="7" t="s">
        <v>8</v>
      </c>
      <c r="H12" s="1" t="s">
        <v>9</v>
      </c>
    </row>
    <row r="13" spans="1:8" ht="32" x14ac:dyDescent="0.2">
      <c r="A13" s="3" t="s">
        <v>7</v>
      </c>
      <c r="B13" t="s">
        <v>103</v>
      </c>
      <c r="C13" s="3" t="s">
        <v>171</v>
      </c>
      <c r="D13" s="7">
        <v>45616</v>
      </c>
      <c r="E13" s="8" t="s">
        <v>8</v>
      </c>
      <c r="F13" s="7">
        <f>Table1[[#This Row],[Date de décision]]+2*365</f>
        <v>46346</v>
      </c>
      <c r="G13" s="7" t="s">
        <v>8</v>
      </c>
      <c r="H13" s="1" t="s">
        <v>9</v>
      </c>
    </row>
    <row r="14" spans="1:8" ht="32" x14ac:dyDescent="0.2">
      <c r="A14" s="3" t="s">
        <v>7</v>
      </c>
      <c r="B14" t="s">
        <v>128</v>
      </c>
      <c r="C14" s="3" t="s">
        <v>171</v>
      </c>
      <c r="D14" s="7">
        <v>45616</v>
      </c>
      <c r="E14" s="8" t="s">
        <v>8</v>
      </c>
      <c r="F14" s="7">
        <f>Table1[[#This Row],[Date de décision]]+2*365</f>
        <v>46346</v>
      </c>
      <c r="G14" s="7" t="s">
        <v>8</v>
      </c>
      <c r="H14" s="1" t="s">
        <v>9</v>
      </c>
    </row>
    <row r="15" spans="1:8" ht="32" x14ac:dyDescent="0.2">
      <c r="A15" s="3" t="s">
        <v>7</v>
      </c>
      <c r="B15" t="s">
        <v>89</v>
      </c>
      <c r="C15" s="3" t="s">
        <v>171</v>
      </c>
      <c r="D15" s="7">
        <v>45616</v>
      </c>
      <c r="E15" s="8" t="s">
        <v>8</v>
      </c>
      <c r="F15" s="7">
        <f>Table1[[#This Row],[Date de décision]]+2*365</f>
        <v>46346</v>
      </c>
      <c r="G15" s="7" t="s">
        <v>8</v>
      </c>
      <c r="H15" s="1" t="s">
        <v>9</v>
      </c>
    </row>
    <row r="16" spans="1:8" ht="32" x14ac:dyDescent="0.2">
      <c r="A16" s="3" t="s">
        <v>7</v>
      </c>
      <c r="B16" s="1" t="s">
        <v>158</v>
      </c>
      <c r="C16" s="3" t="s">
        <v>170</v>
      </c>
      <c r="D16" s="7">
        <v>45616</v>
      </c>
      <c r="E16" s="7">
        <f>Table1[[#This Row],[Date de décision]]+2*365</f>
        <v>46346</v>
      </c>
      <c r="F16" s="8" t="s">
        <v>8</v>
      </c>
      <c r="G16" s="7">
        <f>Table1[[#This Row],[Dernière date de vente (pour les produits annulés)]]+365</f>
        <v>46711</v>
      </c>
      <c r="H16" s="1" t="s">
        <v>9</v>
      </c>
    </row>
    <row r="17" spans="1:8" ht="32" x14ac:dyDescent="0.2">
      <c r="A17" s="3" t="s">
        <v>7</v>
      </c>
      <c r="B17" t="s">
        <v>99</v>
      </c>
      <c r="C17" s="3" t="s">
        <v>171</v>
      </c>
      <c r="D17" s="7">
        <v>45616</v>
      </c>
      <c r="E17" s="8" t="s">
        <v>8</v>
      </c>
      <c r="F17" s="7">
        <f>Table1[[#This Row],[Date de décision]]+2*365</f>
        <v>46346</v>
      </c>
      <c r="G17" s="7" t="s">
        <v>8</v>
      </c>
      <c r="H17" s="1" t="s">
        <v>9</v>
      </c>
    </row>
    <row r="18" spans="1:8" ht="32" x14ac:dyDescent="0.2">
      <c r="A18" s="3" t="s">
        <v>7</v>
      </c>
      <c r="B18" t="s">
        <v>73</v>
      </c>
      <c r="C18" s="3" t="s">
        <v>171</v>
      </c>
      <c r="D18" s="7">
        <v>45616</v>
      </c>
      <c r="E18" s="8" t="s">
        <v>8</v>
      </c>
      <c r="F18" s="7">
        <f>Table1[[#This Row],[Date de décision]]+2*365</f>
        <v>46346</v>
      </c>
      <c r="G18" s="7" t="s">
        <v>8</v>
      </c>
      <c r="H18" s="1" t="s">
        <v>9</v>
      </c>
    </row>
    <row r="19" spans="1:8" ht="32" x14ac:dyDescent="0.2">
      <c r="A19" s="3" t="s">
        <v>7</v>
      </c>
      <c r="B19" t="s">
        <v>125</v>
      </c>
      <c r="C19" s="3" t="s">
        <v>171</v>
      </c>
      <c r="D19" s="7">
        <v>45616</v>
      </c>
      <c r="E19" s="8" t="s">
        <v>8</v>
      </c>
      <c r="F19" s="7">
        <f>Table1[[#This Row],[Date de décision]]+2*365</f>
        <v>46346</v>
      </c>
      <c r="G19" s="7" t="s">
        <v>8</v>
      </c>
      <c r="H19" s="1" t="s">
        <v>9</v>
      </c>
    </row>
    <row r="20" spans="1:8" ht="32" x14ac:dyDescent="0.2">
      <c r="A20" s="3" t="s">
        <v>7</v>
      </c>
      <c r="B20" t="s">
        <v>155</v>
      </c>
      <c r="C20" s="3" t="s">
        <v>171</v>
      </c>
      <c r="D20" s="7">
        <v>45616</v>
      </c>
      <c r="E20" s="8" t="s">
        <v>8</v>
      </c>
      <c r="F20" s="7">
        <f>Table1[[#This Row],[Date de décision]]+2*365</f>
        <v>46346</v>
      </c>
      <c r="G20" s="7" t="s">
        <v>8</v>
      </c>
      <c r="H20" s="1" t="s">
        <v>9</v>
      </c>
    </row>
    <row r="21" spans="1:8" ht="32" x14ac:dyDescent="0.2">
      <c r="A21" s="3" t="s">
        <v>7</v>
      </c>
      <c r="B21" t="s">
        <v>86</v>
      </c>
      <c r="C21" s="3" t="s">
        <v>171</v>
      </c>
      <c r="D21" s="7">
        <v>45616</v>
      </c>
      <c r="E21" s="8" t="s">
        <v>8</v>
      </c>
      <c r="F21" s="7">
        <f>Table1[[#This Row],[Date de décision]]+2*365</f>
        <v>46346</v>
      </c>
      <c r="G21" s="7" t="s">
        <v>8</v>
      </c>
      <c r="H21" s="1" t="s">
        <v>9</v>
      </c>
    </row>
    <row r="22" spans="1:8" ht="32" x14ac:dyDescent="0.2">
      <c r="A22" s="3" t="s">
        <v>7</v>
      </c>
      <c r="B22" t="s">
        <v>101</v>
      </c>
      <c r="C22" s="3" t="s">
        <v>171</v>
      </c>
      <c r="D22" s="7">
        <v>45616</v>
      </c>
      <c r="E22" s="8" t="s">
        <v>8</v>
      </c>
      <c r="F22" s="7">
        <f>Table1[[#This Row],[Date de décision]]+2*365</f>
        <v>46346</v>
      </c>
      <c r="G22" s="7" t="s">
        <v>8</v>
      </c>
      <c r="H22" s="1" t="s">
        <v>9</v>
      </c>
    </row>
    <row r="23" spans="1:8" ht="32" x14ac:dyDescent="0.2">
      <c r="A23" s="3" t="s">
        <v>7</v>
      </c>
      <c r="B23" t="s">
        <v>100</v>
      </c>
      <c r="C23" s="3" t="s">
        <v>171</v>
      </c>
      <c r="D23" s="7">
        <v>45616</v>
      </c>
      <c r="E23" s="8" t="s">
        <v>8</v>
      </c>
      <c r="F23" s="7">
        <f>Table1[[#This Row],[Date de décision]]+2*365</f>
        <v>46346</v>
      </c>
      <c r="G23" s="7" t="s">
        <v>8</v>
      </c>
      <c r="H23" s="1" t="s">
        <v>9</v>
      </c>
    </row>
    <row r="24" spans="1:8" ht="32" x14ac:dyDescent="0.2">
      <c r="A24" s="3" t="s">
        <v>7</v>
      </c>
      <c r="B24" t="s">
        <v>28</v>
      </c>
      <c r="C24" s="3" t="s">
        <v>171</v>
      </c>
      <c r="D24" s="7">
        <v>45616</v>
      </c>
      <c r="E24" s="8" t="s">
        <v>8</v>
      </c>
      <c r="F24" s="7">
        <f>Table1[[#This Row],[Date de décision]]+2*365</f>
        <v>46346</v>
      </c>
      <c r="G24" s="7" t="s">
        <v>8</v>
      </c>
      <c r="H24" s="1" t="s">
        <v>9</v>
      </c>
    </row>
    <row r="25" spans="1:8" ht="32" x14ac:dyDescent="0.2">
      <c r="A25" s="3" t="s">
        <v>7</v>
      </c>
      <c r="B25" t="s">
        <v>146</v>
      </c>
      <c r="C25" s="3" t="s">
        <v>171</v>
      </c>
      <c r="D25" s="7">
        <v>45616</v>
      </c>
      <c r="E25" s="8" t="s">
        <v>8</v>
      </c>
      <c r="F25" s="7">
        <f>Table1[[#This Row],[Date de décision]]+2*365</f>
        <v>46346</v>
      </c>
      <c r="G25" s="7" t="s">
        <v>8</v>
      </c>
      <c r="H25" s="1" t="s">
        <v>9</v>
      </c>
    </row>
    <row r="26" spans="1:8" ht="32" x14ac:dyDescent="0.2">
      <c r="A26" s="3" t="s">
        <v>7</v>
      </c>
      <c r="B26" t="s">
        <v>65</v>
      </c>
      <c r="C26" s="3" t="s">
        <v>171</v>
      </c>
      <c r="D26" s="7">
        <v>45616</v>
      </c>
      <c r="E26" s="8" t="s">
        <v>8</v>
      </c>
      <c r="F26" s="7">
        <f>Table1[[#This Row],[Date de décision]]+2*365</f>
        <v>46346</v>
      </c>
      <c r="G26" s="7" t="s">
        <v>8</v>
      </c>
      <c r="H26" s="1" t="s">
        <v>9</v>
      </c>
    </row>
    <row r="27" spans="1:8" ht="32" x14ac:dyDescent="0.2">
      <c r="A27" s="3" t="s">
        <v>7</v>
      </c>
      <c r="B27" t="s">
        <v>52</v>
      </c>
      <c r="C27" s="3" t="s">
        <v>171</v>
      </c>
      <c r="D27" s="7">
        <v>45616</v>
      </c>
      <c r="E27" s="8" t="s">
        <v>8</v>
      </c>
      <c r="F27" s="7">
        <f>Table1[[#This Row],[Date de décision]]+2*365</f>
        <v>46346</v>
      </c>
      <c r="G27" s="7" t="s">
        <v>8</v>
      </c>
      <c r="H27" s="1" t="s">
        <v>9</v>
      </c>
    </row>
    <row r="28" spans="1:8" ht="32" x14ac:dyDescent="0.2">
      <c r="A28" s="3" t="s">
        <v>7</v>
      </c>
      <c r="B28" t="s">
        <v>12</v>
      </c>
      <c r="C28" s="3" t="s">
        <v>171</v>
      </c>
      <c r="D28" s="7">
        <v>45616</v>
      </c>
      <c r="E28" s="8" t="s">
        <v>8</v>
      </c>
      <c r="F28" s="7">
        <f>Table1[[#This Row],[Date de décision]]+2*365</f>
        <v>46346</v>
      </c>
      <c r="G28" s="7" t="s">
        <v>8</v>
      </c>
      <c r="H28" s="1" t="s">
        <v>9</v>
      </c>
    </row>
    <row r="29" spans="1:8" ht="32" x14ac:dyDescent="0.2">
      <c r="A29" s="3" t="s">
        <v>7</v>
      </c>
      <c r="B29" t="s">
        <v>112</v>
      </c>
      <c r="C29" s="3" t="s">
        <v>171</v>
      </c>
      <c r="D29" s="7">
        <v>45616</v>
      </c>
      <c r="E29" s="8" t="s">
        <v>8</v>
      </c>
      <c r="F29" s="7">
        <f>Table1[[#This Row],[Date de décision]]+2*365</f>
        <v>46346</v>
      </c>
      <c r="G29" s="7" t="s">
        <v>8</v>
      </c>
      <c r="H29" s="1" t="s">
        <v>9</v>
      </c>
    </row>
    <row r="30" spans="1:8" ht="32" x14ac:dyDescent="0.2">
      <c r="A30" s="3" t="s">
        <v>7</v>
      </c>
      <c r="B30" t="s">
        <v>74</v>
      </c>
      <c r="C30" s="3" t="s">
        <v>171</v>
      </c>
      <c r="D30" s="7">
        <v>45616</v>
      </c>
      <c r="E30" s="8" t="s">
        <v>8</v>
      </c>
      <c r="F30" s="7">
        <f>Table1[[#This Row],[Date de décision]]+2*365</f>
        <v>46346</v>
      </c>
      <c r="G30" s="7" t="s">
        <v>8</v>
      </c>
      <c r="H30" s="1" t="s">
        <v>9</v>
      </c>
    </row>
    <row r="31" spans="1:8" ht="32" x14ac:dyDescent="0.2">
      <c r="A31" s="3" t="s">
        <v>7</v>
      </c>
      <c r="B31" t="s">
        <v>126</v>
      </c>
      <c r="C31" s="3" t="s">
        <v>171</v>
      </c>
      <c r="D31" s="7">
        <v>45616</v>
      </c>
      <c r="E31" s="8" t="s">
        <v>8</v>
      </c>
      <c r="F31" s="7">
        <f>Table1[[#This Row],[Date de décision]]+2*365</f>
        <v>46346</v>
      </c>
      <c r="G31" s="7" t="s">
        <v>8</v>
      </c>
      <c r="H31" s="1" t="s">
        <v>9</v>
      </c>
    </row>
    <row r="32" spans="1:8" ht="32" x14ac:dyDescent="0.2">
      <c r="A32" s="3" t="s">
        <v>7</v>
      </c>
      <c r="B32" t="s">
        <v>109</v>
      </c>
      <c r="C32" s="3" t="s">
        <v>171</v>
      </c>
      <c r="D32" s="7">
        <v>45616</v>
      </c>
      <c r="E32" s="8" t="s">
        <v>8</v>
      </c>
      <c r="F32" s="7">
        <f>Table1[[#This Row],[Date de décision]]+2*365</f>
        <v>46346</v>
      </c>
      <c r="G32" s="7" t="s">
        <v>8</v>
      </c>
      <c r="H32" s="1" t="s">
        <v>9</v>
      </c>
    </row>
    <row r="33" spans="1:8" ht="32" x14ac:dyDescent="0.2">
      <c r="A33" s="3" t="s">
        <v>7</v>
      </c>
      <c r="B33" t="s">
        <v>114</v>
      </c>
      <c r="C33" s="3" t="s">
        <v>171</v>
      </c>
      <c r="D33" s="7">
        <v>45616</v>
      </c>
      <c r="E33" s="8" t="s">
        <v>8</v>
      </c>
      <c r="F33" s="7">
        <f>Table1[[#This Row],[Date de décision]]+2*365</f>
        <v>46346</v>
      </c>
      <c r="G33" s="7" t="s">
        <v>8</v>
      </c>
      <c r="H33" s="1" t="s">
        <v>9</v>
      </c>
    </row>
    <row r="34" spans="1:8" ht="32" x14ac:dyDescent="0.2">
      <c r="A34" s="3" t="s">
        <v>7</v>
      </c>
      <c r="B34" s="1" t="s">
        <v>157</v>
      </c>
      <c r="C34" s="3" t="s">
        <v>170</v>
      </c>
      <c r="D34" s="7">
        <v>45616</v>
      </c>
      <c r="E34" s="7">
        <f>Table1[[#This Row],[Date de décision]]+2*365</f>
        <v>46346</v>
      </c>
      <c r="F34" s="8" t="s">
        <v>8</v>
      </c>
      <c r="G34" s="7">
        <f>Table1[[#This Row],[Dernière date de vente (pour les produits annulés)]]+365</f>
        <v>46711</v>
      </c>
      <c r="H34" s="1" t="s">
        <v>9</v>
      </c>
    </row>
    <row r="35" spans="1:8" ht="32" x14ac:dyDescent="0.2">
      <c r="A35" s="3" t="s">
        <v>7</v>
      </c>
      <c r="B35" t="s">
        <v>149</v>
      </c>
      <c r="C35" s="3" t="s">
        <v>171</v>
      </c>
      <c r="D35" s="7">
        <v>45616</v>
      </c>
      <c r="E35" s="8" t="s">
        <v>8</v>
      </c>
      <c r="F35" s="7">
        <f>Table1[[#This Row],[Date de décision]]+2*365</f>
        <v>46346</v>
      </c>
      <c r="G35" s="7" t="s">
        <v>8</v>
      </c>
      <c r="H35" s="1" t="s">
        <v>9</v>
      </c>
    </row>
    <row r="36" spans="1:8" ht="32" x14ac:dyDescent="0.2">
      <c r="A36" s="3" t="s">
        <v>7</v>
      </c>
      <c r="B36" t="s">
        <v>144</v>
      </c>
      <c r="C36" s="3" t="s">
        <v>171</v>
      </c>
      <c r="D36" s="7">
        <v>45616</v>
      </c>
      <c r="E36" s="8" t="s">
        <v>8</v>
      </c>
      <c r="F36" s="7">
        <f>Table1[[#This Row],[Date de décision]]+2*365</f>
        <v>46346</v>
      </c>
      <c r="G36" s="7" t="s">
        <v>8</v>
      </c>
      <c r="H36" s="1" t="s">
        <v>9</v>
      </c>
    </row>
    <row r="37" spans="1:8" ht="32" x14ac:dyDescent="0.2">
      <c r="A37" s="3" t="s">
        <v>7</v>
      </c>
      <c r="B37" t="s">
        <v>34</v>
      </c>
      <c r="C37" s="3" t="s">
        <v>171</v>
      </c>
      <c r="D37" s="7">
        <v>45616</v>
      </c>
      <c r="E37" s="8" t="s">
        <v>8</v>
      </c>
      <c r="F37" s="7">
        <f>Table1[[#This Row],[Date de décision]]+2*365</f>
        <v>46346</v>
      </c>
      <c r="G37" s="7" t="s">
        <v>8</v>
      </c>
      <c r="H37" s="1" t="s">
        <v>9</v>
      </c>
    </row>
    <row r="38" spans="1:8" ht="32" x14ac:dyDescent="0.2">
      <c r="A38" s="3" t="s">
        <v>7</v>
      </c>
      <c r="B38" t="s">
        <v>36</v>
      </c>
      <c r="C38" s="3" t="s">
        <v>171</v>
      </c>
      <c r="D38" s="7">
        <v>45616</v>
      </c>
      <c r="E38" s="8" t="s">
        <v>8</v>
      </c>
      <c r="F38" s="7">
        <f>Table1[[#This Row],[Date de décision]]+2*365</f>
        <v>46346</v>
      </c>
      <c r="G38" s="7" t="s">
        <v>8</v>
      </c>
      <c r="H38" s="1" t="s">
        <v>9</v>
      </c>
    </row>
    <row r="39" spans="1:8" ht="32" x14ac:dyDescent="0.2">
      <c r="A39" s="3" t="s">
        <v>7</v>
      </c>
      <c r="B39" t="s">
        <v>152</v>
      </c>
      <c r="C39" s="3" t="s">
        <v>171</v>
      </c>
      <c r="D39" s="7">
        <v>45616</v>
      </c>
      <c r="E39" s="8" t="s">
        <v>8</v>
      </c>
      <c r="F39" s="7">
        <f>Table1[[#This Row],[Date de décision]]+2*365</f>
        <v>46346</v>
      </c>
      <c r="G39" s="7" t="s">
        <v>8</v>
      </c>
      <c r="H39" s="1" t="s">
        <v>9</v>
      </c>
    </row>
    <row r="40" spans="1:8" ht="32" x14ac:dyDescent="0.2">
      <c r="A40" s="3" t="s">
        <v>7</v>
      </c>
      <c r="B40" t="s">
        <v>92</v>
      </c>
      <c r="C40" s="3" t="s">
        <v>171</v>
      </c>
      <c r="D40" s="7">
        <v>45616</v>
      </c>
      <c r="E40" s="8" t="s">
        <v>8</v>
      </c>
      <c r="F40" s="7">
        <f>Table1[[#This Row],[Date de décision]]+2*365</f>
        <v>46346</v>
      </c>
      <c r="G40" s="7" t="s">
        <v>8</v>
      </c>
      <c r="H40" s="1" t="s">
        <v>9</v>
      </c>
    </row>
    <row r="41" spans="1:8" ht="32" x14ac:dyDescent="0.2">
      <c r="A41" s="3" t="s">
        <v>7</v>
      </c>
      <c r="B41" t="s">
        <v>72</v>
      </c>
      <c r="C41" s="3" t="s">
        <v>171</v>
      </c>
      <c r="D41" s="7">
        <v>45616</v>
      </c>
      <c r="E41" s="8" t="s">
        <v>8</v>
      </c>
      <c r="F41" s="7">
        <f>Table1[[#This Row],[Date de décision]]+2*365</f>
        <v>46346</v>
      </c>
      <c r="G41" s="7" t="s">
        <v>8</v>
      </c>
      <c r="H41" s="1" t="s">
        <v>9</v>
      </c>
    </row>
    <row r="42" spans="1:8" ht="32" x14ac:dyDescent="0.2">
      <c r="A42" s="3" t="s">
        <v>7</v>
      </c>
      <c r="B42" t="s">
        <v>18</v>
      </c>
      <c r="C42" s="3" t="s">
        <v>171</v>
      </c>
      <c r="D42" s="7">
        <v>45616</v>
      </c>
      <c r="E42" s="8" t="s">
        <v>8</v>
      </c>
      <c r="F42" s="7">
        <f>Table1[[#This Row],[Date de décision]]+2*365</f>
        <v>46346</v>
      </c>
      <c r="G42" s="7" t="s">
        <v>8</v>
      </c>
      <c r="H42" s="1" t="s">
        <v>9</v>
      </c>
    </row>
    <row r="43" spans="1:8" ht="32" x14ac:dyDescent="0.2">
      <c r="A43" s="3" t="s">
        <v>7</v>
      </c>
      <c r="B43" t="s">
        <v>16</v>
      </c>
      <c r="C43" s="3" t="s">
        <v>171</v>
      </c>
      <c r="D43" s="7">
        <v>45616</v>
      </c>
      <c r="E43" s="8" t="s">
        <v>8</v>
      </c>
      <c r="F43" s="7">
        <f>Table1[[#This Row],[Date de décision]]+2*365</f>
        <v>46346</v>
      </c>
      <c r="G43" s="7" t="s">
        <v>8</v>
      </c>
      <c r="H43" s="1" t="s">
        <v>9</v>
      </c>
    </row>
    <row r="44" spans="1:8" ht="32" x14ac:dyDescent="0.2">
      <c r="A44" s="3" t="s">
        <v>7</v>
      </c>
      <c r="B44" t="s">
        <v>67</v>
      </c>
      <c r="C44" s="3" t="s">
        <v>171</v>
      </c>
      <c r="D44" s="7">
        <v>45616</v>
      </c>
      <c r="E44" s="8" t="s">
        <v>8</v>
      </c>
      <c r="F44" s="7">
        <f>Table1[[#This Row],[Date de décision]]+2*365</f>
        <v>46346</v>
      </c>
      <c r="G44" s="7" t="s">
        <v>8</v>
      </c>
      <c r="H44" s="1" t="s">
        <v>9</v>
      </c>
    </row>
    <row r="45" spans="1:8" ht="32" x14ac:dyDescent="0.2">
      <c r="A45" s="3" t="s">
        <v>7</v>
      </c>
      <c r="B45" t="s">
        <v>62</v>
      </c>
      <c r="C45" s="3" t="s">
        <v>171</v>
      </c>
      <c r="D45" s="7">
        <v>45616</v>
      </c>
      <c r="E45" s="8" t="s">
        <v>8</v>
      </c>
      <c r="F45" s="7">
        <f>Table1[[#This Row],[Date de décision]]+2*365</f>
        <v>46346</v>
      </c>
      <c r="G45" s="7" t="s">
        <v>8</v>
      </c>
      <c r="H45" s="1" t="s">
        <v>9</v>
      </c>
    </row>
    <row r="46" spans="1:8" ht="32" x14ac:dyDescent="0.2">
      <c r="A46" s="3" t="s">
        <v>7</v>
      </c>
      <c r="B46" t="s">
        <v>79</v>
      </c>
      <c r="C46" s="3" t="s">
        <v>171</v>
      </c>
      <c r="D46" s="7">
        <v>45616</v>
      </c>
      <c r="E46" s="8" t="s">
        <v>8</v>
      </c>
      <c r="F46" s="7">
        <f>Table1[[#This Row],[Date de décision]]+2*365</f>
        <v>46346</v>
      </c>
      <c r="G46" s="7" t="s">
        <v>8</v>
      </c>
      <c r="H46" s="1" t="s">
        <v>9</v>
      </c>
    </row>
    <row r="47" spans="1:8" ht="32" x14ac:dyDescent="0.2">
      <c r="A47" s="3" t="s">
        <v>7</v>
      </c>
      <c r="B47" t="s">
        <v>75</v>
      </c>
      <c r="C47" s="3" t="s">
        <v>171</v>
      </c>
      <c r="D47" s="7">
        <v>45616</v>
      </c>
      <c r="E47" s="8" t="s">
        <v>8</v>
      </c>
      <c r="F47" s="7">
        <f>Table1[[#This Row],[Date de décision]]+2*365</f>
        <v>46346</v>
      </c>
      <c r="G47" s="7" t="s">
        <v>8</v>
      </c>
      <c r="H47" s="1" t="s">
        <v>9</v>
      </c>
    </row>
    <row r="48" spans="1:8" ht="32" x14ac:dyDescent="0.2">
      <c r="A48" s="3" t="s">
        <v>7</v>
      </c>
      <c r="B48" t="s">
        <v>57</v>
      </c>
      <c r="C48" s="3" t="s">
        <v>171</v>
      </c>
      <c r="D48" s="7">
        <v>45616</v>
      </c>
      <c r="E48" s="8" t="s">
        <v>8</v>
      </c>
      <c r="F48" s="7">
        <f>Table1[[#This Row],[Date de décision]]+2*365</f>
        <v>46346</v>
      </c>
      <c r="G48" s="7" t="s">
        <v>8</v>
      </c>
      <c r="H48" s="1" t="s">
        <v>9</v>
      </c>
    </row>
    <row r="49" spans="1:8" ht="32" x14ac:dyDescent="0.2">
      <c r="A49" s="3" t="s">
        <v>7</v>
      </c>
      <c r="B49" t="s">
        <v>50</v>
      </c>
      <c r="C49" s="3" t="s">
        <v>171</v>
      </c>
      <c r="D49" s="7">
        <v>45616</v>
      </c>
      <c r="E49" s="8" t="s">
        <v>8</v>
      </c>
      <c r="F49" s="7">
        <f>Table1[[#This Row],[Date de décision]]+2*365</f>
        <v>46346</v>
      </c>
      <c r="G49" s="7" t="s">
        <v>8</v>
      </c>
      <c r="H49" s="1" t="s">
        <v>9</v>
      </c>
    </row>
    <row r="50" spans="1:8" ht="32" x14ac:dyDescent="0.2">
      <c r="A50" s="3" t="s">
        <v>7</v>
      </c>
      <c r="B50" t="s">
        <v>59</v>
      </c>
      <c r="C50" s="3" t="s">
        <v>171</v>
      </c>
      <c r="D50" s="7">
        <v>45616</v>
      </c>
      <c r="E50" s="8" t="s">
        <v>8</v>
      </c>
      <c r="F50" s="7">
        <f>Table1[[#This Row],[Date de décision]]+2*365</f>
        <v>46346</v>
      </c>
      <c r="G50" s="7" t="s">
        <v>8</v>
      </c>
      <c r="H50" s="1" t="s">
        <v>9</v>
      </c>
    </row>
    <row r="51" spans="1:8" ht="32" x14ac:dyDescent="0.2">
      <c r="A51" s="3" t="s">
        <v>7</v>
      </c>
      <c r="B51" t="s">
        <v>71</v>
      </c>
      <c r="C51" s="3" t="s">
        <v>171</v>
      </c>
      <c r="D51" s="7">
        <v>45616</v>
      </c>
      <c r="E51" s="8" t="s">
        <v>8</v>
      </c>
      <c r="F51" s="7">
        <f>Table1[[#This Row],[Date de décision]]+2*365</f>
        <v>46346</v>
      </c>
      <c r="G51" s="7" t="s">
        <v>8</v>
      </c>
      <c r="H51" s="1" t="s">
        <v>9</v>
      </c>
    </row>
    <row r="52" spans="1:8" ht="32" x14ac:dyDescent="0.2">
      <c r="A52" s="3" t="s">
        <v>7</v>
      </c>
      <c r="B52" t="s">
        <v>47</v>
      </c>
      <c r="C52" s="3" t="s">
        <v>171</v>
      </c>
      <c r="D52" s="7">
        <v>45616</v>
      </c>
      <c r="E52" s="8" t="s">
        <v>8</v>
      </c>
      <c r="F52" s="7">
        <f>Table1[[#This Row],[Date de décision]]+2*365</f>
        <v>46346</v>
      </c>
      <c r="G52" s="7" t="s">
        <v>8</v>
      </c>
      <c r="H52" s="1" t="s">
        <v>9</v>
      </c>
    </row>
    <row r="53" spans="1:8" ht="32" x14ac:dyDescent="0.2">
      <c r="A53" s="3" t="s">
        <v>7</v>
      </c>
      <c r="B53" t="s">
        <v>83</v>
      </c>
      <c r="C53" s="3" t="s">
        <v>171</v>
      </c>
      <c r="D53" s="7">
        <v>45616</v>
      </c>
      <c r="E53" s="8" t="s">
        <v>8</v>
      </c>
      <c r="F53" s="7">
        <f>Table1[[#This Row],[Date de décision]]+2*365</f>
        <v>46346</v>
      </c>
      <c r="G53" s="7" t="s">
        <v>8</v>
      </c>
      <c r="H53" s="1" t="s">
        <v>9</v>
      </c>
    </row>
    <row r="54" spans="1:8" ht="32" x14ac:dyDescent="0.2">
      <c r="A54" s="3" t="s">
        <v>7</v>
      </c>
      <c r="B54" t="s">
        <v>41</v>
      </c>
      <c r="C54" s="3" t="s">
        <v>171</v>
      </c>
      <c r="D54" s="7">
        <v>45616</v>
      </c>
      <c r="E54" s="8" t="s">
        <v>8</v>
      </c>
      <c r="F54" s="7">
        <f>Table1[[#This Row],[Date de décision]]+2*365</f>
        <v>46346</v>
      </c>
      <c r="G54" s="7" t="s">
        <v>8</v>
      </c>
      <c r="H54" s="1" t="s">
        <v>9</v>
      </c>
    </row>
    <row r="55" spans="1:8" ht="32" x14ac:dyDescent="0.2">
      <c r="A55" s="3" t="s">
        <v>7</v>
      </c>
      <c r="B55" t="s">
        <v>54</v>
      </c>
      <c r="C55" s="3" t="s">
        <v>171</v>
      </c>
      <c r="D55" s="7">
        <v>45616</v>
      </c>
      <c r="E55" s="8" t="s">
        <v>8</v>
      </c>
      <c r="F55" s="7">
        <f>Table1[[#This Row],[Date de décision]]+2*365</f>
        <v>46346</v>
      </c>
      <c r="G55" s="7" t="s">
        <v>8</v>
      </c>
      <c r="H55" s="1" t="s">
        <v>9</v>
      </c>
    </row>
    <row r="56" spans="1:8" ht="32" x14ac:dyDescent="0.2">
      <c r="A56" s="3" t="s">
        <v>7</v>
      </c>
      <c r="B56" t="s">
        <v>110</v>
      </c>
      <c r="C56" s="3" t="s">
        <v>171</v>
      </c>
      <c r="D56" s="7">
        <v>45616</v>
      </c>
      <c r="E56" s="8" t="s">
        <v>8</v>
      </c>
      <c r="F56" s="7">
        <f>Table1[[#This Row],[Date de décision]]+2*365</f>
        <v>46346</v>
      </c>
      <c r="G56" s="7" t="s">
        <v>8</v>
      </c>
      <c r="H56" s="1" t="s">
        <v>9</v>
      </c>
    </row>
    <row r="57" spans="1:8" ht="32" x14ac:dyDescent="0.2">
      <c r="A57" s="3" t="s">
        <v>7</v>
      </c>
      <c r="B57" t="s">
        <v>106</v>
      </c>
      <c r="C57" s="3" t="s">
        <v>171</v>
      </c>
      <c r="D57" s="7">
        <v>45616</v>
      </c>
      <c r="E57" s="8" t="s">
        <v>8</v>
      </c>
      <c r="F57" s="7">
        <f>Table1[[#This Row],[Date de décision]]+2*365</f>
        <v>46346</v>
      </c>
      <c r="G57" s="7" t="s">
        <v>8</v>
      </c>
      <c r="H57" s="1" t="s">
        <v>9</v>
      </c>
    </row>
    <row r="58" spans="1:8" ht="32" x14ac:dyDescent="0.2">
      <c r="A58" s="3" t="s">
        <v>7</v>
      </c>
      <c r="B58" t="s">
        <v>94</v>
      </c>
      <c r="C58" s="3" t="s">
        <v>171</v>
      </c>
      <c r="D58" s="7">
        <v>45616</v>
      </c>
      <c r="E58" s="8" t="s">
        <v>8</v>
      </c>
      <c r="F58" s="7">
        <f>Table1[[#This Row],[Date de décision]]+2*365</f>
        <v>46346</v>
      </c>
      <c r="G58" s="7" t="s">
        <v>8</v>
      </c>
      <c r="H58" s="1" t="s">
        <v>9</v>
      </c>
    </row>
    <row r="59" spans="1:8" ht="32" x14ac:dyDescent="0.2">
      <c r="A59" s="3" t="s">
        <v>7</v>
      </c>
      <c r="B59" t="s">
        <v>115</v>
      </c>
      <c r="C59" s="3" t="s">
        <v>171</v>
      </c>
      <c r="D59" s="7">
        <v>45616</v>
      </c>
      <c r="E59" s="8" t="s">
        <v>8</v>
      </c>
      <c r="F59" s="7">
        <f>Table1[[#This Row],[Date de décision]]+2*365</f>
        <v>46346</v>
      </c>
      <c r="G59" s="7" t="s">
        <v>8</v>
      </c>
      <c r="H59" s="1" t="s">
        <v>9</v>
      </c>
    </row>
    <row r="60" spans="1:8" ht="32" x14ac:dyDescent="0.2">
      <c r="A60" s="3" t="s">
        <v>7</v>
      </c>
      <c r="B60" t="s">
        <v>97</v>
      </c>
      <c r="C60" s="3" t="s">
        <v>171</v>
      </c>
      <c r="D60" s="7">
        <v>45616</v>
      </c>
      <c r="E60" s="8" t="s">
        <v>8</v>
      </c>
      <c r="F60" s="7">
        <f>Table1[[#This Row],[Date de décision]]+2*365</f>
        <v>46346</v>
      </c>
      <c r="G60" s="7" t="s">
        <v>8</v>
      </c>
      <c r="H60" s="1" t="s">
        <v>9</v>
      </c>
    </row>
    <row r="61" spans="1:8" ht="32" x14ac:dyDescent="0.2">
      <c r="A61" s="3" t="s">
        <v>7</v>
      </c>
      <c r="B61" t="s">
        <v>123</v>
      </c>
      <c r="C61" s="3" t="s">
        <v>171</v>
      </c>
      <c r="D61" s="7">
        <v>45616</v>
      </c>
      <c r="E61" s="8" t="s">
        <v>8</v>
      </c>
      <c r="F61" s="7">
        <f>Table1[[#This Row],[Date de décision]]+2*365</f>
        <v>46346</v>
      </c>
      <c r="G61" s="7" t="s">
        <v>8</v>
      </c>
      <c r="H61" s="1" t="s">
        <v>9</v>
      </c>
    </row>
    <row r="62" spans="1:8" ht="32" x14ac:dyDescent="0.2">
      <c r="A62" s="3" t="s">
        <v>7</v>
      </c>
      <c r="B62" t="s">
        <v>105</v>
      </c>
      <c r="C62" s="3" t="s">
        <v>171</v>
      </c>
      <c r="D62" s="7">
        <v>45616</v>
      </c>
      <c r="E62" s="8" t="s">
        <v>8</v>
      </c>
      <c r="F62" s="7">
        <f>Table1[[#This Row],[Date de décision]]+2*365</f>
        <v>46346</v>
      </c>
      <c r="G62" s="7" t="s">
        <v>8</v>
      </c>
      <c r="H62" s="1" t="s">
        <v>9</v>
      </c>
    </row>
    <row r="63" spans="1:8" ht="32" x14ac:dyDescent="0.2">
      <c r="A63" s="3" t="s">
        <v>7</v>
      </c>
      <c r="B63" t="s">
        <v>25</v>
      </c>
      <c r="C63" s="3" t="s">
        <v>171</v>
      </c>
      <c r="D63" s="7">
        <v>45616</v>
      </c>
      <c r="E63" s="8" t="s">
        <v>8</v>
      </c>
      <c r="F63" s="7">
        <f>Table1[[#This Row],[Date de décision]]+2*365</f>
        <v>46346</v>
      </c>
      <c r="G63" s="7" t="s">
        <v>8</v>
      </c>
      <c r="H63" s="1" t="s">
        <v>9</v>
      </c>
    </row>
    <row r="64" spans="1:8" ht="32" x14ac:dyDescent="0.2">
      <c r="A64" s="3" t="s">
        <v>7</v>
      </c>
      <c r="B64" t="s">
        <v>31</v>
      </c>
      <c r="C64" s="3" t="s">
        <v>171</v>
      </c>
      <c r="D64" s="7">
        <v>45616</v>
      </c>
      <c r="E64" s="8" t="s">
        <v>8</v>
      </c>
      <c r="F64" s="7">
        <f>Table1[[#This Row],[Date de décision]]+2*365</f>
        <v>46346</v>
      </c>
      <c r="G64" s="7" t="s">
        <v>8</v>
      </c>
      <c r="H64" s="1" t="s">
        <v>9</v>
      </c>
    </row>
    <row r="65" spans="1:8" ht="32" x14ac:dyDescent="0.2">
      <c r="A65" s="3" t="s">
        <v>7</v>
      </c>
      <c r="B65" t="s">
        <v>24</v>
      </c>
      <c r="C65" s="3" t="s">
        <v>171</v>
      </c>
      <c r="D65" s="7">
        <v>45616</v>
      </c>
      <c r="E65" s="8" t="s">
        <v>8</v>
      </c>
      <c r="F65" s="7">
        <f>Table1[[#This Row],[Date de décision]]+2*365</f>
        <v>46346</v>
      </c>
      <c r="G65" s="7" t="s">
        <v>8</v>
      </c>
      <c r="H65" s="1" t="s">
        <v>9</v>
      </c>
    </row>
    <row r="66" spans="1:8" ht="32" x14ac:dyDescent="0.2">
      <c r="A66" s="3" t="s">
        <v>7</v>
      </c>
      <c r="B66" t="s">
        <v>98</v>
      </c>
      <c r="C66" s="3" t="s">
        <v>171</v>
      </c>
      <c r="D66" s="7">
        <v>45616</v>
      </c>
      <c r="E66" s="8" t="s">
        <v>8</v>
      </c>
      <c r="F66" s="7">
        <f>Table1[[#This Row],[Date de décision]]+2*365</f>
        <v>46346</v>
      </c>
      <c r="G66" s="7" t="s">
        <v>8</v>
      </c>
      <c r="H66" s="1" t="s">
        <v>9</v>
      </c>
    </row>
    <row r="67" spans="1:8" ht="32" x14ac:dyDescent="0.2">
      <c r="A67" s="3" t="s">
        <v>7</v>
      </c>
      <c r="B67" t="s">
        <v>39</v>
      </c>
      <c r="C67" s="3" t="s">
        <v>171</v>
      </c>
      <c r="D67" s="7">
        <v>45616</v>
      </c>
      <c r="E67" s="8" t="s">
        <v>8</v>
      </c>
      <c r="F67" s="7">
        <f>Table1[[#This Row],[Date de décision]]+2*365</f>
        <v>46346</v>
      </c>
      <c r="G67" s="7" t="s">
        <v>8</v>
      </c>
      <c r="H67" s="1" t="s">
        <v>9</v>
      </c>
    </row>
    <row r="68" spans="1:8" ht="32" x14ac:dyDescent="0.2">
      <c r="A68" s="3" t="s">
        <v>7</v>
      </c>
      <c r="B68" t="s">
        <v>76</v>
      </c>
      <c r="C68" s="3" t="s">
        <v>171</v>
      </c>
      <c r="D68" s="7">
        <v>45616</v>
      </c>
      <c r="E68" s="8" t="s">
        <v>8</v>
      </c>
      <c r="F68" s="7">
        <f>Table1[[#This Row],[Date de décision]]+2*365</f>
        <v>46346</v>
      </c>
      <c r="G68" s="7" t="s">
        <v>8</v>
      </c>
      <c r="H68" s="1" t="s">
        <v>9</v>
      </c>
    </row>
    <row r="69" spans="1:8" ht="32" x14ac:dyDescent="0.2">
      <c r="A69" s="3" t="s">
        <v>7</v>
      </c>
      <c r="B69" t="s">
        <v>95</v>
      </c>
      <c r="C69" s="3" t="s">
        <v>171</v>
      </c>
      <c r="D69" s="7">
        <v>45616</v>
      </c>
      <c r="E69" s="8" t="s">
        <v>8</v>
      </c>
      <c r="F69" s="7">
        <f>Table1[[#This Row],[Date de décision]]+2*365</f>
        <v>46346</v>
      </c>
      <c r="G69" s="7" t="s">
        <v>8</v>
      </c>
      <c r="H69" s="1" t="s">
        <v>9</v>
      </c>
    </row>
    <row r="70" spans="1:8" ht="32" x14ac:dyDescent="0.2">
      <c r="A70" s="3" t="s">
        <v>7</v>
      </c>
      <c r="B70" t="s">
        <v>96</v>
      </c>
      <c r="C70" s="3" t="s">
        <v>171</v>
      </c>
      <c r="D70" s="7">
        <v>45616</v>
      </c>
      <c r="E70" s="8" t="s">
        <v>8</v>
      </c>
      <c r="F70" s="7">
        <f>Table1[[#This Row],[Date de décision]]+2*365</f>
        <v>46346</v>
      </c>
      <c r="G70" s="7" t="s">
        <v>8</v>
      </c>
      <c r="H70" s="1" t="s">
        <v>9</v>
      </c>
    </row>
    <row r="71" spans="1:8" ht="32" x14ac:dyDescent="0.2">
      <c r="A71" s="3" t="s">
        <v>7</v>
      </c>
      <c r="B71" t="s">
        <v>111</v>
      </c>
      <c r="C71" s="3" t="s">
        <v>171</v>
      </c>
      <c r="D71" s="7">
        <v>45616</v>
      </c>
      <c r="E71" s="8" t="s">
        <v>8</v>
      </c>
      <c r="F71" s="7">
        <f>Table1[[#This Row],[Date de décision]]+2*365</f>
        <v>46346</v>
      </c>
      <c r="G71" s="7" t="s">
        <v>8</v>
      </c>
      <c r="H71" s="1" t="s">
        <v>9</v>
      </c>
    </row>
    <row r="72" spans="1:8" ht="32" x14ac:dyDescent="0.2">
      <c r="A72" s="3" t="s">
        <v>7</v>
      </c>
      <c r="B72" t="s">
        <v>154</v>
      </c>
      <c r="C72" s="3" t="s">
        <v>171</v>
      </c>
      <c r="D72" s="7">
        <v>45616</v>
      </c>
      <c r="E72" s="8" t="s">
        <v>8</v>
      </c>
      <c r="F72" s="7">
        <f>Table1[[#This Row],[Date de décision]]+2*365</f>
        <v>46346</v>
      </c>
      <c r="G72" s="7" t="s">
        <v>8</v>
      </c>
      <c r="H72" s="1" t="s">
        <v>9</v>
      </c>
    </row>
    <row r="73" spans="1:8" ht="32" x14ac:dyDescent="0.2">
      <c r="A73" s="3" t="s">
        <v>7</v>
      </c>
      <c r="B73" t="s">
        <v>120</v>
      </c>
      <c r="C73" s="3" t="s">
        <v>171</v>
      </c>
      <c r="D73" s="7">
        <v>45616</v>
      </c>
      <c r="E73" s="8" t="s">
        <v>8</v>
      </c>
      <c r="F73" s="7">
        <f>Table1[[#This Row],[Date de décision]]+2*365</f>
        <v>46346</v>
      </c>
      <c r="G73" s="7" t="s">
        <v>8</v>
      </c>
      <c r="H73" s="1" t="s">
        <v>9</v>
      </c>
    </row>
    <row r="74" spans="1:8" ht="32" x14ac:dyDescent="0.2">
      <c r="A74" s="3" t="s">
        <v>7</v>
      </c>
      <c r="B74" t="s">
        <v>121</v>
      </c>
      <c r="C74" s="3" t="s">
        <v>171</v>
      </c>
      <c r="D74" s="7">
        <v>45616</v>
      </c>
      <c r="E74" s="8" t="s">
        <v>8</v>
      </c>
      <c r="F74" s="7">
        <f>Table1[[#This Row],[Date de décision]]+2*365</f>
        <v>46346</v>
      </c>
      <c r="G74" s="7" t="s">
        <v>8</v>
      </c>
      <c r="H74" s="1" t="s">
        <v>9</v>
      </c>
    </row>
    <row r="75" spans="1:8" ht="32" x14ac:dyDescent="0.2">
      <c r="A75" s="3" t="s">
        <v>7</v>
      </c>
      <c r="B75" t="s">
        <v>133</v>
      </c>
      <c r="C75" s="3" t="s">
        <v>171</v>
      </c>
      <c r="D75" s="7">
        <v>45616</v>
      </c>
      <c r="E75" s="8" t="s">
        <v>8</v>
      </c>
      <c r="F75" s="7">
        <f>Table1[[#This Row],[Date de décision]]+2*365</f>
        <v>46346</v>
      </c>
      <c r="G75" s="7" t="s">
        <v>8</v>
      </c>
      <c r="H75" s="1" t="s">
        <v>9</v>
      </c>
    </row>
    <row r="76" spans="1:8" ht="32" x14ac:dyDescent="0.2">
      <c r="A76" s="3" t="s">
        <v>7</v>
      </c>
      <c r="B76" t="s">
        <v>140</v>
      </c>
      <c r="C76" s="3" t="s">
        <v>171</v>
      </c>
      <c r="D76" s="7">
        <v>45616</v>
      </c>
      <c r="E76" s="8" t="s">
        <v>8</v>
      </c>
      <c r="F76" s="7">
        <f>Table1[[#This Row],[Date de décision]]+2*365</f>
        <v>46346</v>
      </c>
      <c r="G76" s="7" t="s">
        <v>8</v>
      </c>
      <c r="H76" s="1" t="s">
        <v>9</v>
      </c>
    </row>
    <row r="77" spans="1:8" ht="32" x14ac:dyDescent="0.2">
      <c r="A77" s="3" t="s">
        <v>7</v>
      </c>
      <c r="B77" t="s">
        <v>130</v>
      </c>
      <c r="C77" s="3" t="s">
        <v>171</v>
      </c>
      <c r="D77" s="7">
        <v>45616</v>
      </c>
      <c r="E77" s="5" t="s">
        <v>8</v>
      </c>
      <c r="F77" s="9">
        <f>Table1[[#This Row],[Date de décision]]+2*365</f>
        <v>46346</v>
      </c>
      <c r="G77" s="9" t="s">
        <v>8</v>
      </c>
      <c r="H77" s="1" t="s">
        <v>9</v>
      </c>
    </row>
    <row r="78" spans="1:8" ht="32" x14ac:dyDescent="0.2">
      <c r="A78" s="3" t="s">
        <v>7</v>
      </c>
      <c r="B78" t="s">
        <v>138</v>
      </c>
      <c r="C78" s="3" t="s">
        <v>171</v>
      </c>
      <c r="D78" s="7">
        <v>45616</v>
      </c>
      <c r="E78" s="5" t="s">
        <v>8</v>
      </c>
      <c r="F78" s="9">
        <f>Table1[[#This Row],[Date de décision]]+2*365</f>
        <v>46346</v>
      </c>
      <c r="G78" s="9" t="s">
        <v>8</v>
      </c>
      <c r="H78" s="1" t="s">
        <v>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12B7-DF11-4594-BCBC-2C1AA501677F}">
  <dimension ref="A1:F110"/>
  <sheetViews>
    <sheetView topLeftCell="A77" workbookViewId="0">
      <selection activeCell="D1" sqref="D1:D110"/>
    </sheetView>
  </sheetViews>
  <sheetFormatPr baseColWidth="10" defaultColWidth="8.83203125" defaultRowHeight="15" x14ac:dyDescent="0.2"/>
  <cols>
    <col min="4" max="4" width="29.83203125" customWidth="1"/>
  </cols>
  <sheetData>
    <row r="1" spans="1:6" x14ac:dyDescent="0.2">
      <c r="A1">
        <v>25763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</row>
    <row r="2" spans="1:6" x14ac:dyDescent="0.2">
      <c r="A2">
        <v>29409</v>
      </c>
      <c r="B2" t="s">
        <v>10</v>
      </c>
      <c r="C2" t="s">
        <v>15</v>
      </c>
      <c r="D2" t="s">
        <v>16</v>
      </c>
      <c r="E2" t="s">
        <v>13</v>
      </c>
      <c r="F2" t="s">
        <v>17</v>
      </c>
    </row>
    <row r="3" spans="1:6" x14ac:dyDescent="0.2">
      <c r="A3">
        <v>35258</v>
      </c>
      <c r="B3" t="s">
        <v>10</v>
      </c>
      <c r="C3" t="s">
        <v>15</v>
      </c>
      <c r="D3" t="s">
        <v>18</v>
      </c>
      <c r="E3" t="s">
        <v>13</v>
      </c>
      <c r="F3" t="s">
        <v>19</v>
      </c>
    </row>
    <row r="4" spans="1:6" x14ac:dyDescent="0.2">
      <c r="A4">
        <v>33447</v>
      </c>
      <c r="B4" t="s">
        <v>10</v>
      </c>
      <c r="C4" t="s">
        <v>20</v>
      </c>
      <c r="D4" t="s">
        <v>21</v>
      </c>
      <c r="E4" t="s">
        <v>13</v>
      </c>
      <c r="F4" t="s">
        <v>22</v>
      </c>
    </row>
    <row r="5" spans="1:6" x14ac:dyDescent="0.2">
      <c r="A5">
        <v>33718</v>
      </c>
      <c r="B5" t="s">
        <v>10</v>
      </c>
      <c r="C5" t="s">
        <v>23</v>
      </c>
      <c r="D5" t="s">
        <v>24</v>
      </c>
      <c r="E5" t="s">
        <v>13</v>
      </c>
      <c r="F5" t="s">
        <v>19</v>
      </c>
    </row>
    <row r="6" spans="1:6" x14ac:dyDescent="0.2">
      <c r="A6">
        <v>34371</v>
      </c>
      <c r="B6" t="s">
        <v>10</v>
      </c>
      <c r="C6" t="s">
        <v>23</v>
      </c>
      <c r="D6" t="s">
        <v>25</v>
      </c>
      <c r="E6" t="s">
        <v>13</v>
      </c>
      <c r="F6" t="s">
        <v>26</v>
      </c>
    </row>
    <row r="7" spans="1:6" x14ac:dyDescent="0.2">
      <c r="A7">
        <v>33758</v>
      </c>
      <c r="B7" t="s">
        <v>10</v>
      </c>
      <c r="C7" t="s">
        <v>27</v>
      </c>
      <c r="D7" t="s">
        <v>28</v>
      </c>
      <c r="E7" t="s">
        <v>13</v>
      </c>
      <c r="F7" t="s">
        <v>29</v>
      </c>
    </row>
    <row r="8" spans="1:6" x14ac:dyDescent="0.2">
      <c r="A8">
        <v>33894</v>
      </c>
      <c r="B8" t="s">
        <v>10</v>
      </c>
      <c r="C8" t="s">
        <v>30</v>
      </c>
      <c r="D8" t="s">
        <v>31</v>
      </c>
      <c r="E8" t="s">
        <v>13</v>
      </c>
      <c r="F8" t="s">
        <v>32</v>
      </c>
    </row>
    <row r="9" spans="1:6" x14ac:dyDescent="0.2">
      <c r="A9">
        <v>33994</v>
      </c>
      <c r="B9" t="s">
        <v>10</v>
      </c>
      <c r="C9" t="s">
        <v>33</v>
      </c>
      <c r="D9" t="s">
        <v>34</v>
      </c>
      <c r="E9" t="s">
        <v>13</v>
      </c>
      <c r="F9" t="s">
        <v>14</v>
      </c>
    </row>
    <row r="10" spans="1:6" x14ac:dyDescent="0.2">
      <c r="A10">
        <v>34478</v>
      </c>
      <c r="B10" t="s">
        <v>10</v>
      </c>
      <c r="C10" t="s">
        <v>35</v>
      </c>
      <c r="D10" t="s">
        <v>36</v>
      </c>
      <c r="E10" t="s">
        <v>13</v>
      </c>
      <c r="F10" t="s">
        <v>37</v>
      </c>
    </row>
    <row r="11" spans="1:6" x14ac:dyDescent="0.2">
      <c r="A11">
        <v>34707</v>
      </c>
      <c r="B11" t="s">
        <v>10</v>
      </c>
      <c r="C11" t="s">
        <v>38</v>
      </c>
      <c r="D11" t="s">
        <v>39</v>
      </c>
      <c r="E11" t="s">
        <v>13</v>
      </c>
      <c r="F11" t="s">
        <v>32</v>
      </c>
    </row>
    <row r="12" spans="1:6" x14ac:dyDescent="0.2">
      <c r="A12">
        <v>35011</v>
      </c>
      <c r="B12" t="s">
        <v>40</v>
      </c>
      <c r="C12" t="s">
        <v>11</v>
      </c>
      <c r="D12" t="s">
        <v>41</v>
      </c>
      <c r="E12" t="s">
        <v>42</v>
      </c>
      <c r="F12" t="s">
        <v>43</v>
      </c>
    </row>
    <row r="13" spans="1:6" x14ac:dyDescent="0.2">
      <c r="F13" t="s">
        <v>44</v>
      </c>
    </row>
    <row r="14" spans="1:6" x14ac:dyDescent="0.2">
      <c r="F14" t="s">
        <v>45</v>
      </c>
    </row>
    <row r="15" spans="1:6" x14ac:dyDescent="0.2">
      <c r="F15" t="s">
        <v>46</v>
      </c>
    </row>
    <row r="16" spans="1:6" x14ac:dyDescent="0.2">
      <c r="A16">
        <v>35013</v>
      </c>
      <c r="B16" t="s">
        <v>40</v>
      </c>
      <c r="C16" t="s">
        <v>11</v>
      </c>
      <c r="D16" t="s">
        <v>47</v>
      </c>
      <c r="E16" t="s">
        <v>42</v>
      </c>
      <c r="F16" t="s">
        <v>43</v>
      </c>
    </row>
    <row r="17" spans="1:6" x14ac:dyDescent="0.2">
      <c r="F17" t="s">
        <v>45</v>
      </c>
    </row>
    <row r="18" spans="1:6" x14ac:dyDescent="0.2">
      <c r="F18" t="s">
        <v>48</v>
      </c>
    </row>
    <row r="19" spans="1:6" x14ac:dyDescent="0.2">
      <c r="A19">
        <v>25762</v>
      </c>
      <c r="B19" t="s">
        <v>49</v>
      </c>
      <c r="C19" t="s">
        <v>11</v>
      </c>
      <c r="D19" t="s">
        <v>50</v>
      </c>
      <c r="E19" t="s">
        <v>42</v>
      </c>
      <c r="F19" t="s">
        <v>51</v>
      </c>
    </row>
    <row r="20" spans="1:6" x14ac:dyDescent="0.2">
      <c r="A20">
        <v>25940</v>
      </c>
      <c r="B20" t="s">
        <v>49</v>
      </c>
      <c r="C20" t="s">
        <v>11</v>
      </c>
      <c r="D20" t="s">
        <v>52</v>
      </c>
      <c r="E20" t="s">
        <v>42</v>
      </c>
      <c r="F20" t="s">
        <v>53</v>
      </c>
    </row>
    <row r="21" spans="1:6" x14ac:dyDescent="0.2">
      <c r="A21">
        <v>26137</v>
      </c>
      <c r="B21" t="s">
        <v>49</v>
      </c>
      <c r="C21" t="s">
        <v>11</v>
      </c>
      <c r="D21" t="s">
        <v>54</v>
      </c>
      <c r="E21" t="s">
        <v>55</v>
      </c>
      <c r="F21" t="s">
        <v>56</v>
      </c>
    </row>
    <row r="22" spans="1:6" x14ac:dyDescent="0.2">
      <c r="A22">
        <v>26138</v>
      </c>
      <c r="B22" t="s">
        <v>49</v>
      </c>
      <c r="C22" t="s">
        <v>11</v>
      </c>
      <c r="D22" t="s">
        <v>57</v>
      </c>
      <c r="E22" t="s">
        <v>42</v>
      </c>
      <c r="F22" t="s">
        <v>58</v>
      </c>
    </row>
    <row r="23" spans="1:6" x14ac:dyDescent="0.2">
      <c r="A23">
        <v>27692</v>
      </c>
      <c r="B23" t="s">
        <v>49</v>
      </c>
      <c r="C23" t="s">
        <v>11</v>
      </c>
      <c r="D23" t="s">
        <v>59</v>
      </c>
      <c r="E23" t="s">
        <v>42</v>
      </c>
      <c r="F23" t="s">
        <v>60</v>
      </c>
    </row>
    <row r="24" spans="1:6" x14ac:dyDescent="0.2">
      <c r="F24" t="s">
        <v>61</v>
      </c>
    </row>
    <row r="25" spans="1:6" x14ac:dyDescent="0.2">
      <c r="A25">
        <v>29819</v>
      </c>
      <c r="B25" t="s">
        <v>49</v>
      </c>
      <c r="C25" t="s">
        <v>11</v>
      </c>
      <c r="D25" t="s">
        <v>62</v>
      </c>
      <c r="E25" t="s">
        <v>42</v>
      </c>
      <c r="F25" t="s">
        <v>63</v>
      </c>
    </row>
    <row r="26" spans="1:6" x14ac:dyDescent="0.2">
      <c r="F26" t="s">
        <v>64</v>
      </c>
    </row>
    <row r="27" spans="1:6" x14ac:dyDescent="0.2">
      <c r="A27">
        <v>29820</v>
      </c>
      <c r="B27" t="s">
        <v>49</v>
      </c>
      <c r="C27" t="s">
        <v>11</v>
      </c>
      <c r="D27" t="s">
        <v>65</v>
      </c>
      <c r="E27" t="s">
        <v>42</v>
      </c>
      <c r="F27" t="s">
        <v>66</v>
      </c>
    </row>
    <row r="28" spans="1:6" x14ac:dyDescent="0.2">
      <c r="A28">
        <v>29821</v>
      </c>
      <c r="B28" t="s">
        <v>49</v>
      </c>
      <c r="C28" t="s">
        <v>11</v>
      </c>
      <c r="D28" t="s">
        <v>67</v>
      </c>
      <c r="E28" t="s">
        <v>68</v>
      </c>
      <c r="F28" t="s">
        <v>69</v>
      </c>
    </row>
    <row r="29" spans="1:6" x14ac:dyDescent="0.2">
      <c r="F29" t="s">
        <v>70</v>
      </c>
    </row>
    <row r="30" spans="1:6" x14ac:dyDescent="0.2">
      <c r="A30">
        <v>30102</v>
      </c>
      <c r="B30" t="s">
        <v>49</v>
      </c>
      <c r="C30" t="s">
        <v>11</v>
      </c>
      <c r="D30" t="s">
        <v>71</v>
      </c>
      <c r="E30" t="s">
        <v>42</v>
      </c>
      <c r="F30" t="s">
        <v>43</v>
      </c>
    </row>
    <row r="31" spans="1:6" x14ac:dyDescent="0.2">
      <c r="F31" t="s">
        <v>45</v>
      </c>
    </row>
    <row r="32" spans="1:6" x14ac:dyDescent="0.2">
      <c r="F32" t="s">
        <v>48</v>
      </c>
    </row>
    <row r="33" spans="1:6" x14ac:dyDescent="0.2">
      <c r="A33">
        <v>30491</v>
      </c>
      <c r="B33" t="s">
        <v>49</v>
      </c>
      <c r="C33" t="s">
        <v>11</v>
      </c>
      <c r="D33" t="s">
        <v>72</v>
      </c>
      <c r="E33" t="s">
        <v>42</v>
      </c>
      <c r="F33" t="s">
        <v>53</v>
      </c>
    </row>
    <row r="34" spans="1:6" x14ac:dyDescent="0.2">
      <c r="A34">
        <v>32073</v>
      </c>
      <c r="B34" t="s">
        <v>49</v>
      </c>
      <c r="C34" t="s">
        <v>11</v>
      </c>
      <c r="D34" t="s">
        <v>73</v>
      </c>
      <c r="E34" t="s">
        <v>42</v>
      </c>
      <c r="F34" t="s">
        <v>60</v>
      </c>
    </row>
    <row r="35" spans="1:6" x14ac:dyDescent="0.2">
      <c r="F35" t="s">
        <v>61</v>
      </c>
    </row>
    <row r="36" spans="1:6" x14ac:dyDescent="0.2">
      <c r="A36">
        <v>32500</v>
      </c>
      <c r="B36" t="s">
        <v>49</v>
      </c>
      <c r="C36" t="s">
        <v>35</v>
      </c>
      <c r="D36" t="s">
        <v>74</v>
      </c>
      <c r="E36" t="s">
        <v>42</v>
      </c>
      <c r="F36" t="s">
        <v>53</v>
      </c>
    </row>
    <row r="37" spans="1:6" x14ac:dyDescent="0.2">
      <c r="A37">
        <v>32824</v>
      </c>
      <c r="B37" t="s">
        <v>49</v>
      </c>
      <c r="C37" t="s">
        <v>11</v>
      </c>
      <c r="D37" t="s">
        <v>75</v>
      </c>
      <c r="E37" t="s">
        <v>68</v>
      </c>
      <c r="F37" t="s">
        <v>69</v>
      </c>
    </row>
    <row r="38" spans="1:6" x14ac:dyDescent="0.2">
      <c r="F38" t="s">
        <v>70</v>
      </c>
    </row>
    <row r="39" spans="1:6" x14ac:dyDescent="0.2">
      <c r="A39">
        <v>33825</v>
      </c>
      <c r="B39" t="s">
        <v>49</v>
      </c>
      <c r="C39" t="s">
        <v>11</v>
      </c>
      <c r="D39" t="s">
        <v>76</v>
      </c>
      <c r="E39" t="s">
        <v>68</v>
      </c>
      <c r="F39" t="s">
        <v>77</v>
      </c>
    </row>
    <row r="40" spans="1:6" x14ac:dyDescent="0.2">
      <c r="F40" t="s">
        <v>78</v>
      </c>
    </row>
    <row r="41" spans="1:6" x14ac:dyDescent="0.2">
      <c r="A41">
        <v>34093</v>
      </c>
      <c r="B41" t="s">
        <v>49</v>
      </c>
      <c r="C41" t="s">
        <v>11</v>
      </c>
      <c r="D41" t="s">
        <v>79</v>
      </c>
      <c r="E41" t="s">
        <v>42</v>
      </c>
      <c r="F41" t="s">
        <v>80</v>
      </c>
    </row>
    <row r="42" spans="1:6" x14ac:dyDescent="0.2">
      <c r="F42" t="s">
        <v>81</v>
      </c>
    </row>
    <row r="43" spans="1:6" x14ac:dyDescent="0.2">
      <c r="F43" t="s">
        <v>82</v>
      </c>
    </row>
    <row r="44" spans="1:6" x14ac:dyDescent="0.2">
      <c r="A44">
        <v>34245</v>
      </c>
      <c r="B44" t="s">
        <v>49</v>
      </c>
      <c r="C44" t="s">
        <v>11</v>
      </c>
      <c r="D44" t="s">
        <v>83</v>
      </c>
      <c r="E44" t="s">
        <v>42</v>
      </c>
      <c r="F44" t="s">
        <v>43</v>
      </c>
    </row>
    <row r="45" spans="1:6" x14ac:dyDescent="0.2">
      <c r="F45" t="s">
        <v>84</v>
      </c>
    </row>
    <row r="46" spans="1:6" x14ac:dyDescent="0.2">
      <c r="F46" t="s">
        <v>45</v>
      </c>
    </row>
    <row r="47" spans="1:6" x14ac:dyDescent="0.2">
      <c r="F47" t="s">
        <v>46</v>
      </c>
    </row>
    <row r="48" spans="1:6" x14ac:dyDescent="0.2">
      <c r="A48">
        <v>33453</v>
      </c>
      <c r="B48" t="s">
        <v>49</v>
      </c>
      <c r="C48" t="s">
        <v>85</v>
      </c>
      <c r="D48" t="s">
        <v>86</v>
      </c>
      <c r="E48" t="s">
        <v>42</v>
      </c>
      <c r="F48" t="s">
        <v>87</v>
      </c>
    </row>
    <row r="49" spans="1:6" x14ac:dyDescent="0.2">
      <c r="F49" t="s">
        <v>88</v>
      </c>
    </row>
    <row r="50" spans="1:6" x14ac:dyDescent="0.2">
      <c r="A50">
        <v>33672</v>
      </c>
      <c r="B50" t="s">
        <v>49</v>
      </c>
      <c r="C50" t="s">
        <v>20</v>
      </c>
      <c r="D50" t="s">
        <v>89</v>
      </c>
      <c r="E50" t="s">
        <v>42</v>
      </c>
      <c r="F50" t="s">
        <v>90</v>
      </c>
    </row>
    <row r="51" spans="1:6" x14ac:dyDescent="0.2">
      <c r="F51" t="s">
        <v>91</v>
      </c>
    </row>
    <row r="52" spans="1:6" x14ac:dyDescent="0.2">
      <c r="A52">
        <v>33673</v>
      </c>
      <c r="B52" t="s">
        <v>49</v>
      </c>
      <c r="C52" t="s">
        <v>20</v>
      </c>
      <c r="D52" t="s">
        <v>92</v>
      </c>
      <c r="E52" t="s">
        <v>42</v>
      </c>
      <c r="F52" t="s">
        <v>93</v>
      </c>
    </row>
    <row r="53" spans="1:6" x14ac:dyDescent="0.2">
      <c r="A53">
        <v>34368</v>
      </c>
      <c r="B53" t="s">
        <v>49</v>
      </c>
      <c r="C53" t="s">
        <v>20</v>
      </c>
      <c r="D53" t="s">
        <v>94</v>
      </c>
      <c r="E53" t="s">
        <v>42</v>
      </c>
      <c r="F53" t="s">
        <v>93</v>
      </c>
    </row>
    <row r="54" spans="1:6" x14ac:dyDescent="0.2">
      <c r="A54">
        <v>33719</v>
      </c>
      <c r="B54" t="s">
        <v>49</v>
      </c>
      <c r="C54" t="s">
        <v>23</v>
      </c>
      <c r="D54" t="s">
        <v>95</v>
      </c>
      <c r="E54" t="s">
        <v>68</v>
      </c>
      <c r="F54" t="s">
        <v>66</v>
      </c>
    </row>
    <row r="55" spans="1:6" x14ac:dyDescent="0.2">
      <c r="A55">
        <v>34339</v>
      </c>
      <c r="B55" t="s">
        <v>49</v>
      </c>
      <c r="C55" t="s">
        <v>23</v>
      </c>
      <c r="D55" t="s">
        <v>96</v>
      </c>
      <c r="E55" t="s">
        <v>42</v>
      </c>
      <c r="F55" t="s">
        <v>93</v>
      </c>
    </row>
    <row r="56" spans="1:6" x14ac:dyDescent="0.2">
      <c r="A56">
        <v>34349</v>
      </c>
      <c r="B56" t="s">
        <v>49</v>
      </c>
      <c r="C56" t="s">
        <v>23</v>
      </c>
      <c r="D56" t="s">
        <v>97</v>
      </c>
      <c r="E56" t="s">
        <v>68</v>
      </c>
      <c r="F56" t="s">
        <v>69</v>
      </c>
    </row>
    <row r="57" spans="1:6" x14ac:dyDescent="0.2">
      <c r="F57" t="s">
        <v>70</v>
      </c>
    </row>
    <row r="58" spans="1:6" x14ac:dyDescent="0.2">
      <c r="A58">
        <v>34372</v>
      </c>
      <c r="B58" t="s">
        <v>49</v>
      </c>
      <c r="C58" t="s">
        <v>23</v>
      </c>
      <c r="D58" t="s">
        <v>98</v>
      </c>
      <c r="E58" t="s">
        <v>42</v>
      </c>
      <c r="F58" t="s">
        <v>53</v>
      </c>
    </row>
    <row r="59" spans="1:6" x14ac:dyDescent="0.2">
      <c r="A59">
        <v>35061</v>
      </c>
      <c r="B59" t="s">
        <v>49</v>
      </c>
      <c r="C59" t="s">
        <v>23</v>
      </c>
      <c r="D59" t="s">
        <v>99</v>
      </c>
      <c r="E59" t="s">
        <v>68</v>
      </c>
      <c r="F59" t="s">
        <v>66</v>
      </c>
    </row>
    <row r="60" spans="1:6" x14ac:dyDescent="0.2">
      <c r="A60">
        <v>33779</v>
      </c>
      <c r="B60" t="s">
        <v>49</v>
      </c>
      <c r="C60" t="s">
        <v>27</v>
      </c>
      <c r="D60" t="s">
        <v>100</v>
      </c>
      <c r="E60" t="s">
        <v>42</v>
      </c>
      <c r="F60" t="s">
        <v>66</v>
      </c>
    </row>
    <row r="61" spans="1:6" x14ac:dyDescent="0.2">
      <c r="A61">
        <v>34868</v>
      </c>
      <c r="B61" t="s">
        <v>49</v>
      </c>
      <c r="C61" t="s">
        <v>27</v>
      </c>
      <c r="D61" t="s">
        <v>101</v>
      </c>
      <c r="E61" t="s">
        <v>68</v>
      </c>
      <c r="F61" t="s">
        <v>69</v>
      </c>
    </row>
    <row r="62" spans="1:6" x14ac:dyDescent="0.2">
      <c r="F62" t="s">
        <v>70</v>
      </c>
    </row>
    <row r="63" spans="1:6" x14ac:dyDescent="0.2">
      <c r="A63">
        <v>33887</v>
      </c>
      <c r="B63" t="s">
        <v>49</v>
      </c>
      <c r="C63" t="s">
        <v>102</v>
      </c>
      <c r="D63" t="s">
        <v>103</v>
      </c>
      <c r="E63" t="s">
        <v>42</v>
      </c>
      <c r="F63" t="s">
        <v>66</v>
      </c>
    </row>
    <row r="64" spans="1:6" x14ac:dyDescent="0.2">
      <c r="A64">
        <v>34975</v>
      </c>
      <c r="B64" t="s">
        <v>49</v>
      </c>
      <c r="C64" t="s">
        <v>102</v>
      </c>
      <c r="D64" t="s">
        <v>104</v>
      </c>
      <c r="E64" t="s">
        <v>68</v>
      </c>
      <c r="F64" t="s">
        <v>69</v>
      </c>
    </row>
    <row r="65" spans="1:6" x14ac:dyDescent="0.2">
      <c r="F65" t="s">
        <v>70</v>
      </c>
    </row>
    <row r="66" spans="1:6" x14ac:dyDescent="0.2">
      <c r="A66">
        <v>33901</v>
      </c>
      <c r="B66" t="s">
        <v>49</v>
      </c>
      <c r="C66" t="s">
        <v>30</v>
      </c>
      <c r="D66" t="s">
        <v>105</v>
      </c>
      <c r="E66" t="s">
        <v>42</v>
      </c>
      <c r="F66" t="s">
        <v>66</v>
      </c>
    </row>
    <row r="67" spans="1:6" x14ac:dyDescent="0.2">
      <c r="A67">
        <v>34038</v>
      </c>
      <c r="B67" t="s">
        <v>49</v>
      </c>
      <c r="C67" t="s">
        <v>30</v>
      </c>
      <c r="D67" t="s">
        <v>106</v>
      </c>
      <c r="E67" t="s">
        <v>42</v>
      </c>
      <c r="F67" t="s">
        <v>107</v>
      </c>
    </row>
    <row r="68" spans="1:6" x14ac:dyDescent="0.2">
      <c r="F68" t="s">
        <v>108</v>
      </c>
    </row>
    <row r="69" spans="1:6" x14ac:dyDescent="0.2">
      <c r="A69">
        <v>34270</v>
      </c>
      <c r="B69" t="s">
        <v>49</v>
      </c>
      <c r="C69" t="s">
        <v>30</v>
      </c>
      <c r="D69" t="s">
        <v>109</v>
      </c>
      <c r="E69" t="s">
        <v>42</v>
      </c>
      <c r="F69" t="s">
        <v>43</v>
      </c>
    </row>
    <row r="70" spans="1:6" x14ac:dyDescent="0.2">
      <c r="F70" t="s">
        <v>45</v>
      </c>
    </row>
    <row r="71" spans="1:6" x14ac:dyDescent="0.2">
      <c r="F71" t="s">
        <v>48</v>
      </c>
    </row>
    <row r="72" spans="1:6" x14ac:dyDescent="0.2">
      <c r="A72">
        <v>34357</v>
      </c>
      <c r="B72" t="s">
        <v>49</v>
      </c>
      <c r="C72" t="s">
        <v>30</v>
      </c>
      <c r="D72" t="s">
        <v>110</v>
      </c>
      <c r="E72" t="s">
        <v>68</v>
      </c>
      <c r="F72" t="s">
        <v>69</v>
      </c>
    </row>
    <row r="73" spans="1:6" x14ac:dyDescent="0.2">
      <c r="F73" t="s">
        <v>70</v>
      </c>
    </row>
    <row r="74" spans="1:6" x14ac:dyDescent="0.2">
      <c r="A74">
        <v>33995</v>
      </c>
      <c r="B74" t="s">
        <v>49</v>
      </c>
      <c r="C74" t="s">
        <v>33</v>
      </c>
      <c r="D74" t="s">
        <v>111</v>
      </c>
      <c r="E74" t="s">
        <v>68</v>
      </c>
      <c r="F74" t="s">
        <v>66</v>
      </c>
    </row>
    <row r="75" spans="1:6" x14ac:dyDescent="0.2">
      <c r="A75">
        <v>34693</v>
      </c>
      <c r="B75" t="s">
        <v>49</v>
      </c>
      <c r="C75" t="s">
        <v>33</v>
      </c>
      <c r="D75" t="s">
        <v>112</v>
      </c>
      <c r="E75" t="s">
        <v>68</v>
      </c>
      <c r="F75" t="s">
        <v>69</v>
      </c>
    </row>
    <row r="76" spans="1:6" x14ac:dyDescent="0.2">
      <c r="F76" t="s">
        <v>70</v>
      </c>
    </row>
    <row r="77" spans="1:6" x14ac:dyDescent="0.2">
      <c r="A77">
        <v>34128</v>
      </c>
      <c r="B77" t="s">
        <v>49</v>
      </c>
      <c r="C77" t="s">
        <v>113</v>
      </c>
      <c r="D77" t="s">
        <v>114</v>
      </c>
      <c r="E77" t="s">
        <v>68</v>
      </c>
      <c r="F77" t="s">
        <v>69</v>
      </c>
    </row>
    <row r="78" spans="1:6" x14ac:dyDescent="0.2">
      <c r="F78" t="s">
        <v>70</v>
      </c>
    </row>
    <row r="79" spans="1:6" x14ac:dyDescent="0.2">
      <c r="A79">
        <v>34639</v>
      </c>
      <c r="B79" t="s">
        <v>49</v>
      </c>
      <c r="C79" t="s">
        <v>35</v>
      </c>
      <c r="D79" t="s">
        <v>115</v>
      </c>
      <c r="E79" t="s">
        <v>42</v>
      </c>
      <c r="F79" t="s">
        <v>116</v>
      </c>
    </row>
    <row r="80" spans="1:6" x14ac:dyDescent="0.2">
      <c r="F80" t="s">
        <v>117</v>
      </c>
    </row>
    <row r="81" spans="1:6" x14ac:dyDescent="0.2">
      <c r="F81" t="s">
        <v>118</v>
      </c>
    </row>
    <row r="82" spans="1:6" x14ac:dyDescent="0.2">
      <c r="A82">
        <v>34770</v>
      </c>
      <c r="B82" t="s">
        <v>49</v>
      </c>
      <c r="C82" t="s">
        <v>119</v>
      </c>
      <c r="D82" t="s">
        <v>120</v>
      </c>
      <c r="E82" t="s">
        <v>68</v>
      </c>
      <c r="F82" t="s">
        <v>66</v>
      </c>
    </row>
    <row r="83" spans="1:6" x14ac:dyDescent="0.2">
      <c r="A83">
        <v>34794</v>
      </c>
      <c r="B83" t="s">
        <v>49</v>
      </c>
      <c r="C83" t="s">
        <v>119</v>
      </c>
      <c r="D83" t="s">
        <v>121</v>
      </c>
      <c r="E83" t="s">
        <v>68</v>
      </c>
      <c r="F83" t="s">
        <v>69</v>
      </c>
    </row>
    <row r="84" spans="1:6" x14ac:dyDescent="0.2">
      <c r="F84" t="s">
        <v>70</v>
      </c>
    </row>
    <row r="85" spans="1:6" x14ac:dyDescent="0.2">
      <c r="A85">
        <v>34928</v>
      </c>
      <c r="B85" t="s">
        <v>49</v>
      </c>
      <c r="C85" t="s">
        <v>122</v>
      </c>
      <c r="D85" t="s">
        <v>123</v>
      </c>
      <c r="E85" t="s">
        <v>42</v>
      </c>
      <c r="F85" t="s">
        <v>116</v>
      </c>
    </row>
    <row r="86" spans="1:6" x14ac:dyDescent="0.2">
      <c r="F86" t="s">
        <v>117</v>
      </c>
    </row>
    <row r="87" spans="1:6" x14ac:dyDescent="0.2">
      <c r="F87" t="s">
        <v>118</v>
      </c>
    </row>
    <row r="88" spans="1:6" x14ac:dyDescent="0.2">
      <c r="A88">
        <v>35154</v>
      </c>
      <c r="B88" t="s">
        <v>49</v>
      </c>
      <c r="C88" t="s">
        <v>124</v>
      </c>
      <c r="D88" t="s">
        <v>125</v>
      </c>
      <c r="E88" t="s">
        <v>42</v>
      </c>
      <c r="F88" t="s">
        <v>93</v>
      </c>
    </row>
    <row r="89" spans="1:6" x14ac:dyDescent="0.2">
      <c r="A89">
        <v>35285</v>
      </c>
      <c r="B89" t="s">
        <v>49</v>
      </c>
      <c r="C89" t="s">
        <v>20</v>
      </c>
      <c r="D89" t="s">
        <v>126</v>
      </c>
      <c r="E89" t="s">
        <v>42</v>
      </c>
      <c r="F89" t="s">
        <v>93</v>
      </c>
    </row>
    <row r="90" spans="1:6" x14ac:dyDescent="0.2">
      <c r="A90">
        <v>35311</v>
      </c>
      <c r="B90" t="s">
        <v>49</v>
      </c>
      <c r="C90" t="s">
        <v>127</v>
      </c>
      <c r="D90" t="s">
        <v>128</v>
      </c>
      <c r="E90" t="s">
        <v>68</v>
      </c>
      <c r="F90" t="s">
        <v>69</v>
      </c>
    </row>
    <row r="91" spans="1:6" x14ac:dyDescent="0.2">
      <c r="F91" t="s">
        <v>70</v>
      </c>
    </row>
    <row r="92" spans="1:6" x14ac:dyDescent="0.2">
      <c r="A92">
        <v>27132</v>
      </c>
      <c r="B92" t="s">
        <v>49</v>
      </c>
      <c r="C92" t="s">
        <v>129</v>
      </c>
      <c r="D92" t="s">
        <v>130</v>
      </c>
      <c r="E92" t="s">
        <v>68</v>
      </c>
      <c r="F92" t="s">
        <v>131</v>
      </c>
    </row>
    <row r="93" spans="1:6" x14ac:dyDescent="0.2">
      <c r="F93" t="s">
        <v>132</v>
      </c>
    </row>
    <row r="94" spans="1:6" x14ac:dyDescent="0.2">
      <c r="A94">
        <v>30003</v>
      </c>
      <c r="B94" t="s">
        <v>49</v>
      </c>
      <c r="C94" t="s">
        <v>129</v>
      </c>
      <c r="D94" t="s">
        <v>133</v>
      </c>
      <c r="E94" t="s">
        <v>134</v>
      </c>
      <c r="F94" t="s">
        <v>135</v>
      </c>
    </row>
    <row r="95" spans="1:6" x14ac:dyDescent="0.2">
      <c r="F95" t="s">
        <v>136</v>
      </c>
    </row>
    <row r="96" spans="1:6" x14ac:dyDescent="0.2">
      <c r="F96" t="s">
        <v>137</v>
      </c>
    </row>
    <row r="97" spans="1:6" x14ac:dyDescent="0.2">
      <c r="A97">
        <v>30570</v>
      </c>
      <c r="B97" t="s">
        <v>49</v>
      </c>
      <c r="C97" t="s">
        <v>129</v>
      </c>
      <c r="D97" t="s">
        <v>138</v>
      </c>
      <c r="E97" t="s">
        <v>42</v>
      </c>
      <c r="F97" t="s">
        <v>131</v>
      </c>
    </row>
    <row r="98" spans="1:6" x14ac:dyDescent="0.2">
      <c r="F98" t="s">
        <v>139</v>
      </c>
    </row>
    <row r="99" spans="1:6" x14ac:dyDescent="0.2">
      <c r="A99">
        <v>34048</v>
      </c>
      <c r="B99" t="s">
        <v>49</v>
      </c>
      <c r="C99" t="s">
        <v>129</v>
      </c>
      <c r="D99" t="s">
        <v>140</v>
      </c>
      <c r="E99" t="s">
        <v>42</v>
      </c>
      <c r="F99" t="s">
        <v>141</v>
      </c>
    </row>
    <row r="100" spans="1:6" x14ac:dyDescent="0.2">
      <c r="F100" t="s">
        <v>142</v>
      </c>
    </row>
    <row r="101" spans="1:6" x14ac:dyDescent="0.2">
      <c r="A101">
        <v>30379</v>
      </c>
      <c r="B101" t="s">
        <v>49</v>
      </c>
      <c r="C101" t="s">
        <v>143</v>
      </c>
      <c r="D101" t="s">
        <v>144</v>
      </c>
      <c r="E101" t="s">
        <v>42</v>
      </c>
      <c r="F101" t="s">
        <v>145</v>
      </c>
    </row>
    <row r="102" spans="1:6" x14ac:dyDescent="0.2">
      <c r="A102">
        <v>31545</v>
      </c>
      <c r="B102" t="s">
        <v>49</v>
      </c>
      <c r="C102" t="s">
        <v>143</v>
      </c>
      <c r="D102" t="s">
        <v>146</v>
      </c>
      <c r="E102" t="s">
        <v>134</v>
      </c>
      <c r="F102" t="s">
        <v>147</v>
      </c>
    </row>
    <row r="103" spans="1:6" x14ac:dyDescent="0.2">
      <c r="F103" t="s">
        <v>148</v>
      </c>
    </row>
    <row r="104" spans="1:6" x14ac:dyDescent="0.2">
      <c r="A104">
        <v>32008</v>
      </c>
      <c r="B104" t="s">
        <v>49</v>
      </c>
      <c r="C104" t="s">
        <v>143</v>
      </c>
      <c r="D104" t="s">
        <v>149</v>
      </c>
      <c r="E104" t="s">
        <v>42</v>
      </c>
      <c r="F104" t="s">
        <v>150</v>
      </c>
    </row>
    <row r="105" spans="1:6" x14ac:dyDescent="0.2">
      <c r="F105" t="s">
        <v>151</v>
      </c>
    </row>
    <row r="106" spans="1:6" x14ac:dyDescent="0.2">
      <c r="A106">
        <v>33525</v>
      </c>
      <c r="B106" t="s">
        <v>49</v>
      </c>
      <c r="C106" t="s">
        <v>143</v>
      </c>
      <c r="D106" t="s">
        <v>152</v>
      </c>
      <c r="E106" t="s">
        <v>42</v>
      </c>
      <c r="F106" t="s">
        <v>131</v>
      </c>
    </row>
    <row r="107" spans="1:6" x14ac:dyDescent="0.2">
      <c r="F107" t="s">
        <v>132</v>
      </c>
    </row>
    <row r="108" spans="1:6" x14ac:dyDescent="0.2">
      <c r="A108">
        <v>31160</v>
      </c>
      <c r="B108" t="s">
        <v>49</v>
      </c>
      <c r="C108" t="s">
        <v>153</v>
      </c>
      <c r="D108" t="s">
        <v>154</v>
      </c>
      <c r="E108" t="s">
        <v>68</v>
      </c>
      <c r="F108" t="s">
        <v>131</v>
      </c>
    </row>
    <row r="109" spans="1:6" x14ac:dyDescent="0.2">
      <c r="F109" t="s">
        <v>132</v>
      </c>
    </row>
    <row r="110" spans="1:6" x14ac:dyDescent="0.2">
      <c r="A110">
        <v>32361</v>
      </c>
      <c r="B110" t="s">
        <v>49</v>
      </c>
      <c r="C110" t="s">
        <v>153</v>
      </c>
      <c r="D110" t="s">
        <v>155</v>
      </c>
      <c r="E110" t="s">
        <v>134</v>
      </c>
      <c r="F110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Taylor</dc:creator>
  <cp:lastModifiedBy>Anthony Laycock</cp:lastModifiedBy>
  <dcterms:created xsi:type="dcterms:W3CDTF">2024-12-16T21:14:24Z</dcterms:created>
  <dcterms:modified xsi:type="dcterms:W3CDTF">2025-01-09T17:49:00Z</dcterms:modified>
</cp:coreProperties>
</file>